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 defaultThemeVersion="124226"/>
  <xr:revisionPtr revIDLastSave="0" documentId="13_ncr:1_{7DE30E55-D1E2-46FA-8E5B-0F217CF4B1CA}" xr6:coauthVersionLast="47" xr6:coauthVersionMax="47" xr10:uidLastSave="{00000000-0000-0000-0000-000000000000}"/>
  <bookViews>
    <workbookView xWindow="-120" yWindow="-120" windowWidth="29040" windowHeight="15840" firstSheet="2" activeTab="9" xr2:uid="{00000000-000D-0000-FFFF-FFFF00000000}"/>
  </bookViews>
  <sheets>
    <sheet name="Siyaset Bilimi ve Kamu Yönetimi" sheetId="20" r:id="rId1"/>
    <sheet name="Uluslararası İlişkiler" sheetId="17" r:id="rId2"/>
    <sheet name="Uluslararası Ticaret ve Finansm" sheetId="16" r:id="rId3"/>
    <sheet name="Çalışma Ekonomisi ve End." sheetId="15" r:id="rId4"/>
    <sheet name="İktisat" sheetId="13" r:id="rId5"/>
    <sheet name="İşletme" sheetId="11" r:id="rId6"/>
    <sheet name="Hukuk" sheetId="10" r:id="rId7"/>
    <sheet name="Bilg. Müh." sheetId="3" r:id="rId8"/>
    <sheet name="Endüstri Müh." sheetId="6" r:id="rId9"/>
    <sheet name="Lisansüstü" sheetId="2" r:id="rId10"/>
    <sheet name="Sayfa1" sheetId="2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7" l="1"/>
  <c r="I8" i="17" s="1"/>
  <c r="F15" i="17"/>
  <c r="F4" i="17"/>
  <c r="I4" i="17" s="1"/>
  <c r="F17" i="17"/>
  <c r="I17" i="17" s="1"/>
  <c r="F20" i="17"/>
  <c r="I20" i="17" s="1"/>
  <c r="F13" i="17"/>
  <c r="I13" i="17" s="1"/>
  <c r="F3" i="17"/>
  <c r="I3" i="17" s="1"/>
  <c r="F2" i="17"/>
  <c r="I2" i="17" s="1"/>
  <c r="F14" i="17"/>
  <c r="I14" i="17" s="1"/>
  <c r="F18" i="17"/>
  <c r="I18" i="17" s="1"/>
  <c r="F16" i="17"/>
  <c r="I16" i="17" s="1"/>
  <c r="F25" i="17"/>
  <c r="I25" i="17" s="1"/>
  <c r="F5" i="17"/>
  <c r="I5" i="17" s="1"/>
  <c r="F7" i="17"/>
  <c r="I7" i="17" s="1"/>
  <c r="F23" i="17"/>
  <c r="I23" i="17" s="1"/>
  <c r="F11" i="17"/>
  <c r="I11" i="17" s="1"/>
  <c r="F19" i="17"/>
  <c r="I19" i="17" s="1"/>
  <c r="F12" i="17"/>
  <c r="I12" i="17" s="1"/>
  <c r="F24" i="17"/>
  <c r="I24" i="17" s="1"/>
  <c r="F10" i="17"/>
  <c r="I10" i="17" s="1"/>
  <c r="F9" i="17"/>
  <c r="I9" i="17" s="1"/>
  <c r="F21" i="17"/>
  <c r="I21" i="17" s="1"/>
  <c r="F6" i="17"/>
  <c r="I6" i="17" s="1"/>
  <c r="F22" i="17"/>
  <c r="I22" i="17" s="1"/>
  <c r="F4" i="16"/>
  <c r="I4" i="16" s="1"/>
  <c r="F2" i="16"/>
  <c r="I2" i="16" s="1"/>
  <c r="F3" i="16"/>
  <c r="I3" i="16" s="1"/>
  <c r="F2" i="15"/>
  <c r="I2" i="15" s="1"/>
  <c r="F2" i="13"/>
  <c r="I2" i="13" s="1"/>
  <c r="F10" i="11"/>
  <c r="I10" i="11" s="1"/>
  <c r="F11" i="11"/>
  <c r="I11" i="11" s="1"/>
  <c r="F14" i="11"/>
  <c r="I14" i="11" s="1"/>
  <c r="F6" i="11"/>
  <c r="I6" i="11" s="1"/>
  <c r="F13" i="11"/>
  <c r="I13" i="11" s="1"/>
  <c r="F8" i="11"/>
  <c r="I8" i="11" s="1"/>
  <c r="F12" i="11"/>
  <c r="I12" i="11" s="1"/>
  <c r="F7" i="11"/>
  <c r="I7" i="11" s="1"/>
  <c r="F4" i="11"/>
  <c r="I4" i="11" s="1"/>
  <c r="F3" i="11"/>
  <c r="I3" i="11" s="1"/>
  <c r="F9" i="11"/>
  <c r="I9" i="11" s="1"/>
  <c r="F5" i="11"/>
  <c r="I5" i="11" s="1"/>
  <c r="F2" i="11"/>
  <c r="I2" i="11" s="1"/>
  <c r="F7" i="10"/>
  <c r="I7" i="10" s="1"/>
  <c r="F3" i="10"/>
  <c r="I3" i="10" s="1"/>
  <c r="F4" i="10"/>
  <c r="I4" i="10" s="1"/>
  <c r="F6" i="10"/>
  <c r="I6" i="10" s="1"/>
  <c r="F2" i="10"/>
  <c r="I2" i="10" s="1"/>
  <c r="F5" i="10"/>
  <c r="I5" i="10" s="1"/>
  <c r="F6" i="6"/>
  <c r="I6" i="6" s="1"/>
  <c r="F8" i="6"/>
  <c r="I8" i="6" s="1"/>
  <c r="F3" i="6"/>
  <c r="I3" i="6" s="1"/>
  <c r="F7" i="6"/>
  <c r="I7" i="6" s="1"/>
  <c r="F4" i="6"/>
  <c r="I4" i="6" s="1"/>
  <c r="F10" i="6"/>
  <c r="I10" i="6" s="1"/>
  <c r="F5" i="6"/>
  <c r="I5" i="6" s="1"/>
  <c r="F9" i="6"/>
  <c r="I9" i="6" s="1"/>
  <c r="F11" i="6"/>
  <c r="I11" i="6" s="1"/>
  <c r="F2" i="6"/>
  <c r="I2" i="6" s="1"/>
  <c r="F12" i="6"/>
  <c r="I12" i="6" s="1"/>
  <c r="F4" i="3"/>
  <c r="I4" i="3" s="1"/>
  <c r="F8" i="3"/>
  <c r="I8" i="3" s="1"/>
  <c r="F9" i="3"/>
  <c r="I9" i="3" s="1"/>
  <c r="F3" i="3"/>
  <c r="I3" i="3" s="1"/>
  <c r="F2" i="3"/>
  <c r="I2" i="3" s="1"/>
  <c r="F6" i="3"/>
  <c r="I6" i="3" s="1"/>
  <c r="F5" i="3"/>
  <c r="I5" i="3" s="1"/>
  <c r="F7" i="3"/>
  <c r="I7" i="3" s="1"/>
  <c r="F7" i="2"/>
  <c r="I7" i="2" s="1"/>
  <c r="F5" i="2"/>
  <c r="I5" i="2" s="1"/>
  <c r="F8" i="2"/>
  <c r="I8" i="2" s="1"/>
  <c r="F9" i="2"/>
  <c r="I9" i="2" s="1"/>
  <c r="F14" i="2"/>
  <c r="I14" i="2" s="1"/>
  <c r="F13" i="2"/>
  <c r="I13" i="2" s="1"/>
  <c r="F6" i="2"/>
  <c r="I6" i="2" s="1"/>
  <c r="F12" i="2"/>
  <c r="I12" i="2" s="1"/>
  <c r="F10" i="2"/>
  <c r="I10" i="2" s="1"/>
  <c r="F4" i="2"/>
  <c r="I4" i="2" s="1"/>
  <c r="F11" i="2"/>
  <c r="I11" i="2" s="1"/>
  <c r="F2" i="2"/>
  <c r="I2" i="2" s="1"/>
  <c r="F3" i="2"/>
  <c r="I3" i="2" s="1"/>
</calcChain>
</file>

<file path=xl/sharedStrings.xml><?xml version="1.0" encoding="utf-8"?>
<sst xmlns="http://schemas.openxmlformats.org/spreadsheetml/2006/main" count="599" uniqueCount="208">
  <si>
    <t>BA</t>
  </si>
  <si>
    <t>UYSAL</t>
  </si>
  <si>
    <t>Yasemin</t>
  </si>
  <si>
    <t>Zeynep</t>
  </si>
  <si>
    <t>SELEK</t>
  </si>
  <si>
    <t>Labor Economics and Industrial Relations</t>
  </si>
  <si>
    <t>MA</t>
  </si>
  <si>
    <t>Hazel</t>
  </si>
  <si>
    <t>MERAKLI</t>
  </si>
  <si>
    <t>International Relations</t>
  </si>
  <si>
    <t>Gizem</t>
  </si>
  <si>
    <t>ERDENCİ</t>
  </si>
  <si>
    <t>Law</t>
  </si>
  <si>
    <t>Elif</t>
  </si>
  <si>
    <t>BARLIK</t>
  </si>
  <si>
    <t>ÖZTÜRK</t>
  </si>
  <si>
    <t>ZEYREK</t>
  </si>
  <si>
    <t>YILMAZ</t>
  </si>
  <si>
    <t>SEMİZ</t>
  </si>
  <si>
    <t>DANİŞ</t>
  </si>
  <si>
    <t>Sude</t>
  </si>
  <si>
    <t>ÖZAYDIN</t>
  </si>
  <si>
    <t>Eda Esra</t>
  </si>
  <si>
    <t>ÖZ</t>
  </si>
  <si>
    <t>Industrial Engineering</t>
  </si>
  <si>
    <t>Berfin</t>
  </si>
  <si>
    <t>ERCAN</t>
  </si>
  <si>
    <t>Electric-Electronic Engineering</t>
  </si>
  <si>
    <t>Erhan</t>
  </si>
  <si>
    <t>KARAMUK</t>
  </si>
  <si>
    <t>Safiye</t>
  </si>
  <si>
    <t>UÇAK</t>
  </si>
  <si>
    <t>Hakan</t>
  </si>
  <si>
    <t>YILSELİ</t>
  </si>
  <si>
    <t>Business Administration</t>
  </si>
  <si>
    <t>PHD</t>
  </si>
  <si>
    <t>Computer Engineering</t>
  </si>
  <si>
    <t>Tubanur</t>
  </si>
  <si>
    <t>KAPUCU</t>
  </si>
  <si>
    <t>İlknur</t>
  </si>
  <si>
    <t>KOÇYİĞİT BAYNİŞ</t>
  </si>
  <si>
    <t>Muhammed Furkan</t>
  </si>
  <si>
    <t>Kübra</t>
  </si>
  <si>
    <t>International Trade and Finance</t>
  </si>
  <si>
    <t>Yunus Emre</t>
  </si>
  <si>
    <t>Rabia</t>
  </si>
  <si>
    <t>ÜNAL</t>
  </si>
  <si>
    <t>Aydan Melis</t>
  </si>
  <si>
    <t>ATEŞ</t>
  </si>
  <si>
    <t>Şeyma</t>
  </si>
  <si>
    <t>YARAR</t>
  </si>
  <si>
    <t>Economics</t>
  </si>
  <si>
    <t>MELEKE</t>
  </si>
  <si>
    <t>Israa Saad Jala</t>
  </si>
  <si>
    <t>QABA</t>
  </si>
  <si>
    <t>Mhd Hussein</t>
  </si>
  <si>
    <t>AL HAMAD</t>
  </si>
  <si>
    <t>Furkan</t>
  </si>
  <si>
    <t>SEYMEN</t>
  </si>
  <si>
    <t>Alisher</t>
  </si>
  <si>
    <t>MASSİMOV</t>
  </si>
  <si>
    <t>Ferhat</t>
  </si>
  <si>
    <t>OĞUNCER</t>
  </si>
  <si>
    <t>DEMİR</t>
  </si>
  <si>
    <t>Haldun</t>
  </si>
  <si>
    <t>BAYRAKTAR</t>
  </si>
  <si>
    <t>Aysu</t>
  </si>
  <si>
    <t>DELİAHMETOĞLU</t>
  </si>
  <si>
    <t>Sezin</t>
  </si>
  <si>
    <t>ULĞAÇ</t>
  </si>
  <si>
    <t>Beyza Nur</t>
  </si>
  <si>
    <t>ÇETİNER</t>
  </si>
  <si>
    <t>Muzaffer</t>
  </si>
  <si>
    <t>ORHAN</t>
  </si>
  <si>
    <t>Betül</t>
  </si>
  <si>
    <t>ÖZSOY</t>
  </si>
  <si>
    <t>Aslıhan</t>
  </si>
  <si>
    <t>Uğur Can</t>
  </si>
  <si>
    <t>BERKA</t>
  </si>
  <si>
    <t>Denizalp</t>
  </si>
  <si>
    <t>ZÜLFİKAR</t>
  </si>
  <si>
    <t>Naci</t>
  </si>
  <si>
    <t>Hilal</t>
  </si>
  <si>
    <t>ASLAN</t>
  </si>
  <si>
    <t>Enes</t>
  </si>
  <si>
    <t>GÖKDEN</t>
  </si>
  <si>
    <t>Büşra</t>
  </si>
  <si>
    <t>Mohamad Adham</t>
  </si>
  <si>
    <t>MWAKE</t>
  </si>
  <si>
    <t>Abdullah Saleem Esmaıl</t>
  </si>
  <si>
    <t>ABDULBARI</t>
  </si>
  <si>
    <t>Nidanur</t>
  </si>
  <si>
    <t>KARSLIOĞLU</t>
  </si>
  <si>
    <t>Ceyda</t>
  </si>
  <si>
    <t>KARATEPE</t>
  </si>
  <si>
    <t>Maha Khaled Qaid</t>
  </si>
  <si>
    <t>OTHMAN</t>
  </si>
  <si>
    <t>İsmail</t>
  </si>
  <si>
    <t>DOĞAN</t>
  </si>
  <si>
    <t>Moustafa</t>
  </si>
  <si>
    <t>ABDALLA</t>
  </si>
  <si>
    <t>Merve</t>
  </si>
  <si>
    <t>GÜLLÜ</t>
  </si>
  <si>
    <t>KOCA</t>
  </si>
  <si>
    <t>Kevser</t>
  </si>
  <si>
    <t>BIYIKLI</t>
  </si>
  <si>
    <t>Muazaz</t>
  </si>
  <si>
    <t>MOUSALLATI</t>
  </si>
  <si>
    <t>YILDIRIM</t>
  </si>
  <si>
    <t>Eda Nur</t>
  </si>
  <si>
    <t>GÖKCE</t>
  </si>
  <si>
    <t>Erdem</t>
  </si>
  <si>
    <t>YILDIZ</t>
  </si>
  <si>
    <t>Mustafa Uğur</t>
  </si>
  <si>
    <t>KÜÇÜKSARI</t>
  </si>
  <si>
    <t>Emel</t>
  </si>
  <si>
    <t>Sefa</t>
  </si>
  <si>
    <t>ÖZKAY</t>
  </si>
  <si>
    <t>Anelya</t>
  </si>
  <si>
    <t>NAGUMAROVA</t>
  </si>
  <si>
    <t>Fares</t>
  </si>
  <si>
    <t>ALKASSOUM</t>
  </si>
  <si>
    <t>Ümmü Habibe</t>
  </si>
  <si>
    <t>ALTUNBEY</t>
  </si>
  <si>
    <t>ÖZDEMİR</t>
  </si>
  <si>
    <t>MERCAN</t>
  </si>
  <si>
    <t>Emircan</t>
  </si>
  <si>
    <t>SÖNMEZ</t>
  </si>
  <si>
    <t>Hasan Talha</t>
  </si>
  <si>
    <t>POLAT</t>
  </si>
  <si>
    <t>Ali Berkay</t>
  </si>
  <si>
    <t>Esma</t>
  </si>
  <si>
    <t>AKÇİÇEK</t>
  </si>
  <si>
    <t>Dursiye Elif</t>
  </si>
  <si>
    <t>GÜRLER</t>
  </si>
  <si>
    <t>Kardelen</t>
  </si>
  <si>
    <t>MERTOĞLU</t>
  </si>
  <si>
    <t>ALTIKİYE</t>
  </si>
  <si>
    <t>Kaan</t>
  </si>
  <si>
    <t>KONUKCU</t>
  </si>
  <si>
    <t>Serhat</t>
  </si>
  <si>
    <t>ERYAMAN</t>
  </si>
  <si>
    <t>Aleyna Nur</t>
  </si>
  <si>
    <t>KARAKILIÇ</t>
  </si>
  <si>
    <t>BALTACI</t>
  </si>
  <si>
    <t>Yunus</t>
  </si>
  <si>
    <t>ER</t>
  </si>
  <si>
    <t>Ebubekir</t>
  </si>
  <si>
    <t>TATAR</t>
  </si>
  <si>
    <t>Aleyna</t>
  </si>
  <si>
    <t>İzzet</t>
  </si>
  <si>
    <t>ÖZMEN</t>
  </si>
  <si>
    <t>ŞAHİNDOKUYUCU</t>
  </si>
  <si>
    <t>Taha Kerem</t>
  </si>
  <si>
    <t>TİMUR</t>
  </si>
  <si>
    <t>Erva Nazlı</t>
  </si>
  <si>
    <t>TÜCCAR</t>
  </si>
  <si>
    <t>Sena</t>
  </si>
  <si>
    <t>ARTUNAY</t>
  </si>
  <si>
    <t>Muhammet Kerem</t>
  </si>
  <si>
    <t>Sarenur</t>
  </si>
  <si>
    <t>BÜYÜKCİVELEK</t>
  </si>
  <si>
    <t>Not Ortalaması(4)</t>
  </si>
  <si>
    <t>Not Ortalaması(100)</t>
  </si>
  <si>
    <t>İsim</t>
  </si>
  <si>
    <t>Soyisim</t>
  </si>
  <si>
    <t>Bölüm</t>
  </si>
  <si>
    <t>Kademe</t>
  </si>
  <si>
    <t>Yabancı Dil Sınavı</t>
  </si>
  <si>
    <t>Erasmus Puanı</t>
  </si>
  <si>
    <t>Daha Önce Hareketlilikten Faydalanma (-10)</t>
  </si>
  <si>
    <t>Muhasebe Ve Finansman</t>
  </si>
  <si>
    <t>Durum</t>
  </si>
  <si>
    <t>Siyaset Bilimi ve Kamu Yönetimi</t>
  </si>
  <si>
    <t>Murat Erdem</t>
  </si>
  <si>
    <t>Altun</t>
  </si>
  <si>
    <t>İlyas</t>
  </si>
  <si>
    <t xml:space="preserve">Yedek </t>
  </si>
  <si>
    <t xml:space="preserve">Asil </t>
  </si>
  <si>
    <t>Asil</t>
  </si>
  <si>
    <t>ERKELEŞ</t>
  </si>
  <si>
    <t>Hibesiz</t>
  </si>
  <si>
    <t>Feragat</t>
  </si>
  <si>
    <t>Uniwersytet Szczecinski</t>
  </si>
  <si>
    <t>Yerleştiği Üniversite</t>
  </si>
  <si>
    <t>Ruprecht-Karls-Universität Heidelberg</t>
  </si>
  <si>
    <t>Uniwersytet Lódzki</t>
  </si>
  <si>
    <t>Uniwersytet Jagiellonski</t>
  </si>
  <si>
    <t>Technische Universität Chemnitz</t>
  </si>
  <si>
    <t>Wyzsza Szkola Handlu I Uslug</t>
  </si>
  <si>
    <t>Berufsakademie Mosbach Staatliche Studienakademie</t>
  </si>
  <si>
    <t>Universidad De Santiago De Compostela</t>
  </si>
  <si>
    <t>Universidad De Sevilla</t>
  </si>
  <si>
    <t>Politechnika Swietokrzyska W Kielcach</t>
  </si>
  <si>
    <t>Dönem</t>
  </si>
  <si>
    <t>University of Maribor</t>
  </si>
  <si>
    <t>Bahar</t>
  </si>
  <si>
    <t>Güz</t>
  </si>
  <si>
    <t>Fachhochschule Bonn-Rhein-Sieg</t>
  </si>
  <si>
    <t>Universitatea Ovidius Constanta</t>
  </si>
  <si>
    <t>Martin-Luther-Universität Halle-Wittenberg</t>
  </si>
  <si>
    <t>Szegedi Tudományegyetem</t>
  </si>
  <si>
    <t>Akademia Górniczo-Hutnicza</t>
  </si>
  <si>
    <t>Akademia Techniczno - Rolnicza Im. Jana I Jedrzeja Sniadeckich</t>
  </si>
  <si>
    <t>Università Degli Studi Di Sassari</t>
  </si>
  <si>
    <t>Tehnicheski Universitet - Varna</t>
  </si>
  <si>
    <t>Universiade Da Coruna</t>
  </si>
  <si>
    <t>Univerzita Komenskeho V Bratislave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</si>
</sst>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/>
    <xf numFmtId="2" fontId="1" fillId="3" borderId="1" xfId="0" applyNumberFormat="1" applyFont="1" applyFill="1" applyBorder="1"/>
    <xf numFmtId="0" fontId="1" fillId="0" borderId="0" xfId="0" applyFont="1"/>
    <xf numFmtId="0" fontId="0" fillId="4" borderId="1" xfId="0" applyFill="1" applyBorder="1" applyAlignment="1">
      <alignment wrapText="1"/>
    </xf>
    <xf numFmtId="2" fontId="0" fillId="4" borderId="1" xfId="0" applyNumberFormat="1" applyFill="1" applyBorder="1" applyAlignment="1">
      <alignment wrapText="1"/>
    </xf>
    <xf numFmtId="0" fontId="0" fillId="4" borderId="1" xfId="0" applyFill="1" applyBorder="1"/>
    <xf numFmtId="2" fontId="0" fillId="4" borderId="1" xfId="0" applyNumberFormat="1" applyFill="1" applyBorder="1"/>
    <xf numFmtId="2" fontId="0" fillId="4" borderId="1" xfId="0" applyNumberFormat="1" applyFill="1" applyBorder="1" applyAlignment="1">
      <alignment horizontal="right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2" fontId="1" fillId="5" borderId="1" xfId="0" applyNumberFormat="1" applyFont="1" applyFill="1" applyBorder="1" applyAlignment="1">
      <alignment wrapText="1"/>
    </xf>
    <xf numFmtId="0" fontId="1" fillId="5" borderId="1" xfId="0" applyFont="1" applyFill="1" applyBorder="1"/>
    <xf numFmtId="2" fontId="1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ownloads/ERASMUS%202022/2022%20&#214;&#287;renim%20Ba&#351;vu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</sheetNames>
    <sheetDataSet>
      <sheetData sheetId="0" refreshError="1"/>
      <sheetData sheetId="1" refreshError="1">
        <row r="1">
          <cell r="A1" t="str">
            <v>dürtlük</v>
          </cell>
          <cell r="B1" t="str">
            <v>yüzlük</v>
          </cell>
        </row>
        <row r="2">
          <cell r="A2">
            <v>4</v>
          </cell>
          <cell r="B2">
            <v>100</v>
          </cell>
        </row>
        <row r="3">
          <cell r="A3">
            <v>3.99</v>
          </cell>
          <cell r="B3">
            <v>99.76</v>
          </cell>
        </row>
        <row r="4">
          <cell r="A4">
            <v>3.98</v>
          </cell>
          <cell r="B4">
            <v>99.53</v>
          </cell>
        </row>
        <row r="5">
          <cell r="A5">
            <v>3.97</v>
          </cell>
          <cell r="B5">
            <v>99.3</v>
          </cell>
        </row>
        <row r="6">
          <cell r="A6">
            <v>3.96</v>
          </cell>
          <cell r="B6">
            <v>99.06</v>
          </cell>
        </row>
        <row r="7">
          <cell r="A7">
            <v>3.95</v>
          </cell>
          <cell r="B7">
            <v>98.83</v>
          </cell>
        </row>
        <row r="8">
          <cell r="A8">
            <v>3.94</v>
          </cell>
          <cell r="B8">
            <v>98.6</v>
          </cell>
        </row>
        <row r="9">
          <cell r="A9">
            <v>3.93</v>
          </cell>
          <cell r="B9">
            <v>98.36</v>
          </cell>
        </row>
        <row r="10">
          <cell r="A10">
            <v>3.92</v>
          </cell>
          <cell r="B10">
            <v>98.13</v>
          </cell>
        </row>
        <row r="11">
          <cell r="A11">
            <v>3.91</v>
          </cell>
          <cell r="B11">
            <v>97.9</v>
          </cell>
        </row>
        <row r="12">
          <cell r="A12">
            <v>3.9</v>
          </cell>
          <cell r="B12">
            <v>97.66</v>
          </cell>
        </row>
        <row r="13">
          <cell r="A13">
            <v>3.89</v>
          </cell>
          <cell r="B13">
            <v>97.43</v>
          </cell>
        </row>
        <row r="14">
          <cell r="A14">
            <v>3.88</v>
          </cell>
          <cell r="B14">
            <v>97.2</v>
          </cell>
        </row>
        <row r="15">
          <cell r="A15">
            <v>3.87</v>
          </cell>
          <cell r="B15">
            <v>96.96</v>
          </cell>
        </row>
        <row r="16">
          <cell r="A16">
            <v>3.86</v>
          </cell>
          <cell r="B16">
            <v>96.73</v>
          </cell>
        </row>
        <row r="17">
          <cell r="A17">
            <v>3.85</v>
          </cell>
          <cell r="B17">
            <v>96.5</v>
          </cell>
        </row>
        <row r="18">
          <cell r="A18">
            <v>3.84</v>
          </cell>
          <cell r="B18">
            <v>96.26</v>
          </cell>
        </row>
        <row r="19">
          <cell r="A19">
            <v>3.83</v>
          </cell>
          <cell r="B19">
            <v>96.03</v>
          </cell>
        </row>
        <row r="20">
          <cell r="A20">
            <v>3.82</v>
          </cell>
          <cell r="B20">
            <v>95.8</v>
          </cell>
        </row>
        <row r="21">
          <cell r="A21">
            <v>3.81</v>
          </cell>
          <cell r="B21">
            <v>95.56</v>
          </cell>
        </row>
        <row r="22">
          <cell r="A22">
            <v>3.8</v>
          </cell>
          <cell r="B22">
            <v>95.33</v>
          </cell>
        </row>
        <row r="23">
          <cell r="A23">
            <v>3.79</v>
          </cell>
          <cell r="B23">
            <v>95.1</v>
          </cell>
        </row>
        <row r="24">
          <cell r="A24">
            <v>3.78</v>
          </cell>
          <cell r="B24">
            <v>94.86</v>
          </cell>
        </row>
        <row r="25">
          <cell r="A25">
            <v>3.77</v>
          </cell>
          <cell r="B25">
            <v>94.63</v>
          </cell>
        </row>
        <row r="26">
          <cell r="A26">
            <v>3.76</v>
          </cell>
          <cell r="B26">
            <v>94.4</v>
          </cell>
        </row>
        <row r="27">
          <cell r="A27">
            <v>3.75</v>
          </cell>
          <cell r="B27">
            <v>94.16</v>
          </cell>
        </row>
        <row r="28">
          <cell r="A28">
            <v>3.74</v>
          </cell>
          <cell r="B28">
            <v>93.93</v>
          </cell>
        </row>
        <row r="29">
          <cell r="A29">
            <v>3.73</v>
          </cell>
          <cell r="B29">
            <v>93.7</v>
          </cell>
        </row>
        <row r="30">
          <cell r="A30">
            <v>3.72</v>
          </cell>
          <cell r="B30">
            <v>93.46</v>
          </cell>
        </row>
        <row r="31">
          <cell r="A31">
            <v>3.71</v>
          </cell>
          <cell r="B31">
            <v>93.23</v>
          </cell>
        </row>
        <row r="32">
          <cell r="A32">
            <v>3.7</v>
          </cell>
          <cell r="B32">
            <v>93</v>
          </cell>
        </row>
        <row r="33">
          <cell r="A33">
            <v>3.69</v>
          </cell>
          <cell r="B33">
            <v>92.76</v>
          </cell>
        </row>
        <row r="34">
          <cell r="A34">
            <v>3.68</v>
          </cell>
          <cell r="B34">
            <v>92.53</v>
          </cell>
        </row>
        <row r="35">
          <cell r="A35">
            <v>3.67</v>
          </cell>
          <cell r="B35">
            <v>92.3</v>
          </cell>
        </row>
        <row r="36">
          <cell r="A36">
            <v>3.66</v>
          </cell>
          <cell r="B36">
            <v>92.06</v>
          </cell>
        </row>
        <row r="37">
          <cell r="A37">
            <v>3.65</v>
          </cell>
          <cell r="B37">
            <v>91.83</v>
          </cell>
        </row>
        <row r="38">
          <cell r="A38">
            <v>3.64</v>
          </cell>
          <cell r="B38">
            <v>91.6</v>
          </cell>
        </row>
        <row r="39">
          <cell r="A39">
            <v>3.63</v>
          </cell>
          <cell r="B39">
            <v>91.36</v>
          </cell>
        </row>
        <row r="40">
          <cell r="A40">
            <v>3.62</v>
          </cell>
          <cell r="B40">
            <v>91.13</v>
          </cell>
        </row>
        <row r="41">
          <cell r="A41">
            <v>3.61</v>
          </cell>
          <cell r="B41">
            <v>90.9</v>
          </cell>
        </row>
        <row r="42">
          <cell r="A42">
            <v>3.6</v>
          </cell>
          <cell r="B42">
            <v>90.66</v>
          </cell>
        </row>
        <row r="43">
          <cell r="A43">
            <v>3.59</v>
          </cell>
          <cell r="B43">
            <v>90.43</v>
          </cell>
        </row>
        <row r="44">
          <cell r="A44">
            <v>3.58</v>
          </cell>
          <cell r="B44">
            <v>90.2</v>
          </cell>
        </row>
        <row r="45">
          <cell r="A45">
            <v>3.57</v>
          </cell>
          <cell r="B45">
            <v>89.96</v>
          </cell>
        </row>
        <row r="46">
          <cell r="A46">
            <v>3.56</v>
          </cell>
          <cell r="B46">
            <v>89.73</v>
          </cell>
        </row>
        <row r="47">
          <cell r="A47">
            <v>3.55</v>
          </cell>
          <cell r="B47">
            <v>89.5</v>
          </cell>
        </row>
        <row r="48">
          <cell r="A48">
            <v>3.54</v>
          </cell>
          <cell r="B48">
            <v>89.26</v>
          </cell>
        </row>
        <row r="49">
          <cell r="A49">
            <v>3.53</v>
          </cell>
          <cell r="B49">
            <v>89.03</v>
          </cell>
        </row>
        <row r="50">
          <cell r="A50">
            <v>3.52</v>
          </cell>
          <cell r="B50">
            <v>88.8</v>
          </cell>
        </row>
        <row r="51">
          <cell r="A51">
            <v>3.51</v>
          </cell>
          <cell r="B51">
            <v>88.56</v>
          </cell>
        </row>
        <row r="52">
          <cell r="A52">
            <v>3.5</v>
          </cell>
          <cell r="B52">
            <v>88.33</v>
          </cell>
        </row>
        <row r="53">
          <cell r="A53">
            <v>3.49</v>
          </cell>
          <cell r="B53">
            <v>88.1</v>
          </cell>
        </row>
        <row r="54">
          <cell r="A54">
            <v>3.48</v>
          </cell>
          <cell r="B54">
            <v>87.86</v>
          </cell>
        </row>
        <row r="55">
          <cell r="A55">
            <v>3.47</v>
          </cell>
          <cell r="B55">
            <v>87.63</v>
          </cell>
        </row>
        <row r="56">
          <cell r="A56">
            <v>3.46</v>
          </cell>
          <cell r="B56">
            <v>87.4</v>
          </cell>
        </row>
        <row r="57">
          <cell r="A57">
            <v>3.45</v>
          </cell>
          <cell r="B57">
            <v>87.16</v>
          </cell>
        </row>
        <row r="58">
          <cell r="A58">
            <v>3.44</v>
          </cell>
          <cell r="B58">
            <v>86.93</v>
          </cell>
        </row>
        <row r="59">
          <cell r="A59">
            <v>3.43</v>
          </cell>
          <cell r="B59">
            <v>86.7</v>
          </cell>
        </row>
        <row r="60">
          <cell r="A60">
            <v>3.42</v>
          </cell>
          <cell r="B60">
            <v>86.46</v>
          </cell>
        </row>
        <row r="61">
          <cell r="A61">
            <v>3.41</v>
          </cell>
          <cell r="B61">
            <v>86.23</v>
          </cell>
        </row>
        <row r="62">
          <cell r="A62">
            <v>3.4</v>
          </cell>
          <cell r="B62">
            <v>86</v>
          </cell>
        </row>
        <row r="63">
          <cell r="A63">
            <v>3.39</v>
          </cell>
          <cell r="B63">
            <v>85.76</v>
          </cell>
        </row>
        <row r="64">
          <cell r="A64">
            <v>3.38</v>
          </cell>
          <cell r="B64">
            <v>85.53</v>
          </cell>
        </row>
        <row r="65">
          <cell r="A65">
            <v>3.37</v>
          </cell>
          <cell r="B65">
            <v>85.3</v>
          </cell>
        </row>
        <row r="66">
          <cell r="A66">
            <v>3.36</v>
          </cell>
          <cell r="B66">
            <v>85.06</v>
          </cell>
        </row>
        <row r="67">
          <cell r="A67">
            <v>3.35</v>
          </cell>
          <cell r="B67">
            <v>84.83</v>
          </cell>
        </row>
        <row r="68">
          <cell r="A68">
            <v>3.34</v>
          </cell>
          <cell r="B68">
            <v>84.6</v>
          </cell>
        </row>
        <row r="69">
          <cell r="A69">
            <v>3.33</v>
          </cell>
          <cell r="B69">
            <v>84.36</v>
          </cell>
        </row>
        <row r="70">
          <cell r="A70">
            <v>3.32</v>
          </cell>
          <cell r="B70">
            <v>84.13</v>
          </cell>
        </row>
        <row r="71">
          <cell r="A71">
            <v>3.31</v>
          </cell>
          <cell r="B71">
            <v>83.9</v>
          </cell>
        </row>
        <row r="72">
          <cell r="A72">
            <v>3.3</v>
          </cell>
          <cell r="B72">
            <v>83.66</v>
          </cell>
        </row>
        <row r="73">
          <cell r="A73">
            <v>3.29</v>
          </cell>
          <cell r="B73">
            <v>83.43</v>
          </cell>
        </row>
        <row r="74">
          <cell r="A74">
            <v>3.28</v>
          </cell>
          <cell r="B74">
            <v>83.2</v>
          </cell>
        </row>
        <row r="75">
          <cell r="A75">
            <v>3.27</v>
          </cell>
          <cell r="B75">
            <v>82.96</v>
          </cell>
        </row>
        <row r="76">
          <cell r="A76">
            <v>3.26</v>
          </cell>
          <cell r="B76">
            <v>82.73</v>
          </cell>
        </row>
        <row r="77">
          <cell r="A77">
            <v>3.25</v>
          </cell>
          <cell r="B77">
            <v>82.5</v>
          </cell>
        </row>
        <row r="78">
          <cell r="A78">
            <v>3.24</v>
          </cell>
          <cell r="B78">
            <v>82.26</v>
          </cell>
        </row>
        <row r="79">
          <cell r="A79">
            <v>3.23</v>
          </cell>
          <cell r="B79">
            <v>82.03</v>
          </cell>
        </row>
        <row r="80">
          <cell r="A80">
            <v>3.22</v>
          </cell>
          <cell r="B80">
            <v>81.8</v>
          </cell>
        </row>
        <row r="81">
          <cell r="A81">
            <v>3.21</v>
          </cell>
          <cell r="B81">
            <v>81.56</v>
          </cell>
        </row>
        <row r="82">
          <cell r="A82">
            <v>3.2</v>
          </cell>
          <cell r="B82">
            <v>81.33</v>
          </cell>
        </row>
        <row r="83">
          <cell r="A83">
            <v>3.19</v>
          </cell>
          <cell r="B83">
            <v>81.099999999999994</v>
          </cell>
        </row>
        <row r="84">
          <cell r="A84">
            <v>3.18</v>
          </cell>
          <cell r="B84">
            <v>80.86</v>
          </cell>
        </row>
        <row r="85">
          <cell r="A85">
            <v>3.17</v>
          </cell>
          <cell r="B85">
            <v>80.63</v>
          </cell>
        </row>
        <row r="86">
          <cell r="A86">
            <v>3.16</v>
          </cell>
          <cell r="B86">
            <v>80.400000000000006</v>
          </cell>
        </row>
        <row r="87">
          <cell r="A87">
            <v>3.15</v>
          </cell>
          <cell r="B87">
            <v>80.16</v>
          </cell>
        </row>
        <row r="88">
          <cell r="A88">
            <v>3.14</v>
          </cell>
          <cell r="B88">
            <v>79.930000000000007</v>
          </cell>
        </row>
        <row r="89">
          <cell r="A89">
            <v>3.13</v>
          </cell>
          <cell r="B89">
            <v>79.7</v>
          </cell>
        </row>
        <row r="90">
          <cell r="A90">
            <v>3.12</v>
          </cell>
          <cell r="B90">
            <v>79.459999999999994</v>
          </cell>
        </row>
        <row r="91">
          <cell r="A91">
            <v>3.11</v>
          </cell>
          <cell r="B91">
            <v>79.23</v>
          </cell>
        </row>
        <row r="92">
          <cell r="A92">
            <v>3.1</v>
          </cell>
          <cell r="B92">
            <v>79</v>
          </cell>
        </row>
        <row r="93">
          <cell r="A93">
            <v>3.09</v>
          </cell>
          <cell r="B93">
            <v>78.760000000000005</v>
          </cell>
        </row>
        <row r="94">
          <cell r="A94">
            <v>3.08</v>
          </cell>
          <cell r="B94">
            <v>78.53</v>
          </cell>
        </row>
        <row r="95">
          <cell r="A95">
            <v>3.07</v>
          </cell>
          <cell r="B95">
            <v>78.3</v>
          </cell>
        </row>
        <row r="96">
          <cell r="A96">
            <v>3.06</v>
          </cell>
          <cell r="B96">
            <v>78.06</v>
          </cell>
        </row>
        <row r="97">
          <cell r="A97">
            <v>3.05</v>
          </cell>
          <cell r="B97">
            <v>77.83</v>
          </cell>
        </row>
        <row r="98">
          <cell r="A98">
            <v>3.04</v>
          </cell>
          <cell r="B98">
            <v>77.599999999999994</v>
          </cell>
        </row>
        <row r="99">
          <cell r="A99">
            <v>3.03</v>
          </cell>
          <cell r="B99">
            <v>77.36</v>
          </cell>
        </row>
        <row r="100">
          <cell r="A100">
            <v>3.02</v>
          </cell>
          <cell r="B100">
            <v>77.13</v>
          </cell>
        </row>
        <row r="101">
          <cell r="A101">
            <v>3.01</v>
          </cell>
          <cell r="B101">
            <v>76.900000000000006</v>
          </cell>
        </row>
        <row r="102">
          <cell r="A102">
            <v>3</v>
          </cell>
          <cell r="B102">
            <v>76.66</v>
          </cell>
        </row>
        <row r="103">
          <cell r="A103">
            <v>2.99</v>
          </cell>
          <cell r="B103">
            <v>76.430000000000007</v>
          </cell>
        </row>
        <row r="104">
          <cell r="A104">
            <v>2.98</v>
          </cell>
          <cell r="B104">
            <v>76.2</v>
          </cell>
        </row>
        <row r="105">
          <cell r="A105">
            <v>2.97</v>
          </cell>
          <cell r="B105">
            <v>75.959999999999994</v>
          </cell>
        </row>
        <row r="106">
          <cell r="A106">
            <v>2.96</v>
          </cell>
          <cell r="B106">
            <v>75.73</v>
          </cell>
        </row>
        <row r="107">
          <cell r="A107">
            <v>2.95</v>
          </cell>
          <cell r="B107">
            <v>75.5</v>
          </cell>
        </row>
        <row r="108">
          <cell r="A108">
            <v>2.94</v>
          </cell>
          <cell r="B108">
            <v>75.260000000000005</v>
          </cell>
        </row>
        <row r="109">
          <cell r="A109">
            <v>2.93</v>
          </cell>
          <cell r="B109">
            <v>75.03</v>
          </cell>
        </row>
        <row r="110">
          <cell r="A110">
            <v>2.92</v>
          </cell>
          <cell r="B110">
            <v>74.8</v>
          </cell>
        </row>
        <row r="111">
          <cell r="A111">
            <v>2.91</v>
          </cell>
          <cell r="B111">
            <v>74.56</v>
          </cell>
        </row>
        <row r="112">
          <cell r="A112">
            <v>2.9</v>
          </cell>
          <cell r="B112">
            <v>74.33</v>
          </cell>
        </row>
        <row r="113">
          <cell r="A113">
            <v>2.89</v>
          </cell>
          <cell r="B113">
            <v>74.099999999999994</v>
          </cell>
        </row>
        <row r="114">
          <cell r="A114">
            <v>2.88</v>
          </cell>
          <cell r="B114">
            <v>73.86</v>
          </cell>
        </row>
        <row r="115">
          <cell r="A115">
            <v>2.87</v>
          </cell>
          <cell r="B115">
            <v>73.63</v>
          </cell>
        </row>
        <row r="116">
          <cell r="A116">
            <v>2.86</v>
          </cell>
          <cell r="B116">
            <v>73.400000000000006</v>
          </cell>
        </row>
        <row r="117">
          <cell r="A117">
            <v>2.85</v>
          </cell>
          <cell r="B117">
            <v>73.16</v>
          </cell>
        </row>
        <row r="118">
          <cell r="A118">
            <v>2.84</v>
          </cell>
          <cell r="B118">
            <v>72.930000000000007</v>
          </cell>
        </row>
        <row r="119">
          <cell r="A119">
            <v>2.83</v>
          </cell>
          <cell r="B119">
            <v>72.7</v>
          </cell>
        </row>
        <row r="120">
          <cell r="A120">
            <v>2.82</v>
          </cell>
          <cell r="B120">
            <v>72.459999999999994</v>
          </cell>
        </row>
        <row r="121">
          <cell r="A121">
            <v>2.81</v>
          </cell>
          <cell r="B121">
            <v>72.23</v>
          </cell>
        </row>
        <row r="122">
          <cell r="A122">
            <v>2.8</v>
          </cell>
          <cell r="B122">
            <v>72</v>
          </cell>
        </row>
        <row r="123">
          <cell r="A123">
            <v>2.79</v>
          </cell>
          <cell r="B123">
            <v>71.760000000000005</v>
          </cell>
        </row>
        <row r="124">
          <cell r="A124">
            <v>2.78</v>
          </cell>
          <cell r="B124">
            <v>71.53</v>
          </cell>
        </row>
        <row r="125">
          <cell r="A125">
            <v>2.77</v>
          </cell>
          <cell r="B125">
            <v>71.3</v>
          </cell>
        </row>
        <row r="126">
          <cell r="A126">
            <v>2.76</v>
          </cell>
          <cell r="B126">
            <v>71.06</v>
          </cell>
        </row>
        <row r="127">
          <cell r="A127">
            <v>2.75</v>
          </cell>
          <cell r="B127">
            <v>70.83</v>
          </cell>
        </row>
        <row r="128">
          <cell r="A128">
            <v>2.74</v>
          </cell>
          <cell r="B128">
            <v>70.599999999999994</v>
          </cell>
        </row>
        <row r="129">
          <cell r="A129">
            <v>2.73</v>
          </cell>
          <cell r="B129">
            <v>70.36</v>
          </cell>
        </row>
        <row r="130">
          <cell r="A130">
            <v>2.72</v>
          </cell>
          <cell r="B130">
            <v>70.13</v>
          </cell>
        </row>
        <row r="131">
          <cell r="A131">
            <v>2.71</v>
          </cell>
          <cell r="B131">
            <v>69.900000000000006</v>
          </cell>
        </row>
        <row r="132">
          <cell r="A132">
            <v>2.7</v>
          </cell>
          <cell r="B132">
            <v>69.66</v>
          </cell>
        </row>
        <row r="133">
          <cell r="A133">
            <v>2.69</v>
          </cell>
          <cell r="B133">
            <v>69.430000000000007</v>
          </cell>
        </row>
        <row r="134">
          <cell r="A134">
            <v>2.68</v>
          </cell>
          <cell r="B134">
            <v>69.2</v>
          </cell>
        </row>
        <row r="135">
          <cell r="A135">
            <v>2.67</v>
          </cell>
          <cell r="B135">
            <v>68.959999999999994</v>
          </cell>
        </row>
        <row r="136">
          <cell r="A136">
            <v>2.66</v>
          </cell>
          <cell r="B136">
            <v>68.73</v>
          </cell>
        </row>
        <row r="137">
          <cell r="A137">
            <v>2.65</v>
          </cell>
          <cell r="B137">
            <v>68.5</v>
          </cell>
        </row>
        <row r="138">
          <cell r="A138">
            <v>2.64</v>
          </cell>
          <cell r="B138">
            <v>68.260000000000005</v>
          </cell>
        </row>
        <row r="139">
          <cell r="A139">
            <v>2.63</v>
          </cell>
          <cell r="B139">
            <v>68.03</v>
          </cell>
        </row>
        <row r="140">
          <cell r="A140">
            <v>2.62</v>
          </cell>
          <cell r="B140">
            <v>67.8</v>
          </cell>
        </row>
        <row r="141">
          <cell r="A141">
            <v>2.61</v>
          </cell>
          <cell r="B141">
            <v>67.56</v>
          </cell>
        </row>
        <row r="142">
          <cell r="A142">
            <v>2.6</v>
          </cell>
          <cell r="B142">
            <v>67.33</v>
          </cell>
        </row>
        <row r="143">
          <cell r="A143">
            <v>2.59</v>
          </cell>
          <cell r="B143">
            <v>67.099999999999994</v>
          </cell>
        </row>
        <row r="144">
          <cell r="A144">
            <v>2.58</v>
          </cell>
          <cell r="B144">
            <v>66.86</v>
          </cell>
        </row>
        <row r="145">
          <cell r="A145">
            <v>2.57</v>
          </cell>
          <cell r="B145">
            <v>66.63</v>
          </cell>
        </row>
        <row r="146">
          <cell r="A146">
            <v>2.56</v>
          </cell>
          <cell r="B146">
            <v>66.400000000000006</v>
          </cell>
        </row>
        <row r="147">
          <cell r="A147">
            <v>2.5499999999999998</v>
          </cell>
          <cell r="B147">
            <v>66.16</v>
          </cell>
        </row>
        <row r="148">
          <cell r="A148">
            <v>2.54</v>
          </cell>
          <cell r="B148">
            <v>65.930000000000007</v>
          </cell>
        </row>
        <row r="149">
          <cell r="A149">
            <v>2.5299999999999998</v>
          </cell>
          <cell r="B149">
            <v>65.7</v>
          </cell>
        </row>
        <row r="150">
          <cell r="A150">
            <v>2.52</v>
          </cell>
          <cell r="B150">
            <v>65.459999999999994</v>
          </cell>
        </row>
        <row r="151">
          <cell r="A151">
            <v>2.5099999999999998</v>
          </cell>
          <cell r="B151">
            <v>65.23</v>
          </cell>
        </row>
        <row r="152">
          <cell r="A152">
            <v>2.5</v>
          </cell>
          <cell r="B152" t="str">
            <v>65</v>
          </cell>
        </row>
        <row r="153">
          <cell r="A153">
            <v>2.4900000000000002</v>
          </cell>
          <cell r="B153">
            <v>64.760000000000005</v>
          </cell>
        </row>
        <row r="154">
          <cell r="A154">
            <v>2.48</v>
          </cell>
          <cell r="B154">
            <v>64.53</v>
          </cell>
        </row>
        <row r="155">
          <cell r="A155">
            <v>2.4700000000000002</v>
          </cell>
          <cell r="B155">
            <v>64.3</v>
          </cell>
        </row>
        <row r="156">
          <cell r="A156">
            <v>2.46</v>
          </cell>
          <cell r="B156">
            <v>64.06</v>
          </cell>
        </row>
        <row r="157">
          <cell r="A157">
            <v>2.4500000000000002</v>
          </cell>
          <cell r="B157">
            <v>63.83</v>
          </cell>
        </row>
        <row r="158">
          <cell r="A158">
            <v>2.44</v>
          </cell>
          <cell r="B158">
            <v>63.6</v>
          </cell>
        </row>
        <row r="159">
          <cell r="A159">
            <v>2.4300000000000002</v>
          </cell>
          <cell r="B159">
            <v>63.36</v>
          </cell>
        </row>
        <row r="160">
          <cell r="A160">
            <v>2.42</v>
          </cell>
          <cell r="B160">
            <v>63.13</v>
          </cell>
        </row>
        <row r="161">
          <cell r="A161">
            <v>2.41</v>
          </cell>
          <cell r="B161">
            <v>62.9</v>
          </cell>
        </row>
        <row r="162">
          <cell r="A162">
            <v>2.4</v>
          </cell>
          <cell r="B162">
            <v>62.66</v>
          </cell>
        </row>
        <row r="163">
          <cell r="A163">
            <v>2.39</v>
          </cell>
          <cell r="B163">
            <v>62.43</v>
          </cell>
        </row>
        <row r="164">
          <cell r="A164">
            <v>2.38</v>
          </cell>
          <cell r="B164">
            <v>62.2</v>
          </cell>
        </row>
        <row r="165">
          <cell r="A165">
            <v>2.37</v>
          </cell>
          <cell r="B165">
            <v>61.96</v>
          </cell>
        </row>
        <row r="166">
          <cell r="A166">
            <v>2.36</v>
          </cell>
          <cell r="B166">
            <v>61.73</v>
          </cell>
        </row>
        <row r="167">
          <cell r="A167">
            <v>2.35</v>
          </cell>
          <cell r="B167">
            <v>61.5</v>
          </cell>
        </row>
        <row r="168">
          <cell r="A168">
            <v>2.34</v>
          </cell>
          <cell r="B168">
            <v>61.26</v>
          </cell>
        </row>
        <row r="169">
          <cell r="A169">
            <v>2.33</v>
          </cell>
          <cell r="B169">
            <v>61.03</v>
          </cell>
        </row>
        <row r="170">
          <cell r="A170">
            <v>2.3199999999999998</v>
          </cell>
          <cell r="B170">
            <v>60.8</v>
          </cell>
        </row>
        <row r="171">
          <cell r="A171">
            <v>2.31</v>
          </cell>
          <cell r="B171">
            <v>60.56</v>
          </cell>
        </row>
        <row r="172">
          <cell r="A172">
            <v>2.2999999999999998</v>
          </cell>
          <cell r="B172">
            <v>60.33</v>
          </cell>
        </row>
        <row r="173">
          <cell r="A173">
            <v>2.29</v>
          </cell>
          <cell r="B173">
            <v>60.1</v>
          </cell>
        </row>
        <row r="174">
          <cell r="A174">
            <v>2.2799999999999998</v>
          </cell>
          <cell r="B174">
            <v>59.86</v>
          </cell>
        </row>
        <row r="175">
          <cell r="A175">
            <v>2.27</v>
          </cell>
          <cell r="B175">
            <v>59.63</v>
          </cell>
        </row>
        <row r="176">
          <cell r="A176">
            <v>2.2599999999999998</v>
          </cell>
          <cell r="B176">
            <v>59.4</v>
          </cell>
        </row>
        <row r="177">
          <cell r="A177">
            <v>2.25</v>
          </cell>
          <cell r="B177">
            <v>59.16</v>
          </cell>
        </row>
        <row r="178">
          <cell r="A178">
            <v>2.2400000000000002</v>
          </cell>
          <cell r="B178">
            <v>58.93</v>
          </cell>
        </row>
        <row r="179">
          <cell r="A179">
            <v>2.23</v>
          </cell>
          <cell r="B179">
            <v>58.7</v>
          </cell>
        </row>
        <row r="180">
          <cell r="A180">
            <v>2.2200000000000002</v>
          </cell>
          <cell r="B180">
            <v>58.46</v>
          </cell>
        </row>
        <row r="181">
          <cell r="A181">
            <v>2.21</v>
          </cell>
          <cell r="B181">
            <v>58.23</v>
          </cell>
        </row>
        <row r="182">
          <cell r="A182">
            <v>2.2000000000000002</v>
          </cell>
          <cell r="B182">
            <v>58</v>
          </cell>
        </row>
        <row r="183">
          <cell r="A183">
            <v>2.19</v>
          </cell>
          <cell r="B183">
            <v>57.76</v>
          </cell>
        </row>
        <row r="184">
          <cell r="A184">
            <v>2.1800000000000002</v>
          </cell>
          <cell r="B184">
            <v>57.53</v>
          </cell>
        </row>
        <row r="185">
          <cell r="A185">
            <v>0</v>
          </cell>
          <cell r="B185">
            <v>0</v>
          </cell>
        </row>
        <row r="186">
          <cell r="A186">
            <v>0</v>
          </cell>
          <cell r="B186">
            <v>0</v>
          </cell>
        </row>
        <row r="187">
          <cell r="A187">
            <v>0</v>
          </cell>
          <cell r="B18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workbookViewId="0">
      <selection activeCell="C25" sqref="C25"/>
    </sheetView>
  </sheetViews>
  <sheetFormatPr defaultRowHeight="15" x14ac:dyDescent="0.25"/>
  <cols>
    <col min="1" max="1" width="18.42578125" customWidth="1"/>
    <col min="2" max="2" width="13.42578125" customWidth="1"/>
    <col min="3" max="3" width="19.28515625" customWidth="1"/>
    <col min="5" max="5" width="13.140625" customWidth="1"/>
    <col min="6" max="6" width="16" customWidth="1"/>
    <col min="7" max="7" width="17.42578125" customWidth="1"/>
    <col min="8" max="8" width="12" customWidth="1"/>
    <col min="9" max="9" width="16.85546875" customWidth="1"/>
    <col min="10" max="10" width="15.85546875" customWidth="1"/>
    <col min="11" max="11" width="26.2851562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ht="30.75" customHeight="1" x14ac:dyDescent="0.25">
      <c r="A2" s="2" t="s">
        <v>2</v>
      </c>
      <c r="B2" s="2" t="s">
        <v>19</v>
      </c>
      <c r="C2" s="2" t="s">
        <v>173</v>
      </c>
      <c r="D2" s="2" t="s">
        <v>0</v>
      </c>
      <c r="E2" s="3">
        <v>3.06</v>
      </c>
      <c r="F2" s="3">
        <v>78.06</v>
      </c>
      <c r="G2" s="4"/>
      <c r="H2" s="4">
        <v>62.5</v>
      </c>
      <c r="I2" s="5">
        <v>70.28</v>
      </c>
      <c r="J2" s="4" t="s">
        <v>178</v>
      </c>
      <c r="K2" s="3" t="s">
        <v>183</v>
      </c>
      <c r="L2" s="3" t="s">
        <v>196</v>
      </c>
    </row>
  </sheetData>
  <sortState xmlns:xlrd2="http://schemas.microsoft.com/office/spreadsheetml/2017/richdata2" ref="A2:I2">
    <sortCondition descending="1" ref="H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tabSelected="1" workbookViewId="0">
      <selection activeCell="K11" sqref="K11"/>
    </sheetView>
  </sheetViews>
  <sheetFormatPr defaultRowHeight="15" x14ac:dyDescent="0.25"/>
  <cols>
    <col min="1" max="1" width="20.28515625" customWidth="1"/>
    <col min="2" max="2" width="23.28515625" customWidth="1"/>
    <col min="3" max="3" width="20.42578125" customWidth="1"/>
    <col min="5" max="5" width="15.5703125" customWidth="1"/>
    <col min="6" max="6" width="15" customWidth="1"/>
    <col min="7" max="7" width="17.140625" customWidth="1"/>
    <col min="8" max="8" width="12.140625" customWidth="1"/>
    <col min="9" max="9" width="13" customWidth="1"/>
    <col min="11" max="11" width="56.710937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ht="30.75" customHeight="1" x14ac:dyDescent="0.25">
      <c r="A2" s="2" t="s">
        <v>39</v>
      </c>
      <c r="B2" s="2" t="s">
        <v>40</v>
      </c>
      <c r="C2" s="2" t="s">
        <v>34</v>
      </c>
      <c r="D2" s="2" t="s">
        <v>35</v>
      </c>
      <c r="E2" s="3">
        <v>3.88</v>
      </c>
      <c r="F2" s="3">
        <f>VLOOKUP(E2,[1]Sayfa2!A:B,2,0)</f>
        <v>97.2</v>
      </c>
      <c r="G2" s="4"/>
      <c r="H2" s="4">
        <v>86.25</v>
      </c>
      <c r="I2" s="5">
        <f t="shared" ref="I2:I14" si="0">SUM(F2,H2)/2+G2</f>
        <v>91.724999999999994</v>
      </c>
      <c r="J2" s="4" t="s">
        <v>179</v>
      </c>
      <c r="K2" s="2" t="s">
        <v>204</v>
      </c>
      <c r="L2" s="2" t="s">
        <v>197</v>
      </c>
    </row>
    <row r="3" spans="1:12" ht="30.75" customHeight="1" x14ac:dyDescent="0.25">
      <c r="A3" s="12" t="s">
        <v>32</v>
      </c>
      <c r="B3" s="12" t="s">
        <v>33</v>
      </c>
      <c r="C3" s="12" t="s">
        <v>34</v>
      </c>
      <c r="D3" s="12" t="s">
        <v>35</v>
      </c>
      <c r="E3" s="12">
        <v>3.7</v>
      </c>
      <c r="F3" s="12">
        <f>VLOOKUP(E3,[1]Sayfa2!A:B,2,0)</f>
        <v>93</v>
      </c>
      <c r="G3" s="12"/>
      <c r="H3" s="12">
        <v>76.25</v>
      </c>
      <c r="I3" s="12">
        <f t="shared" si="0"/>
        <v>84.625</v>
      </c>
      <c r="J3" s="13" t="s">
        <v>182</v>
      </c>
      <c r="K3" s="12"/>
      <c r="L3" s="12"/>
    </row>
    <row r="4" spans="1:12" ht="30.75" customHeight="1" x14ac:dyDescent="0.25">
      <c r="A4" s="2" t="s">
        <v>115</v>
      </c>
      <c r="B4" s="2" t="s">
        <v>63</v>
      </c>
      <c r="C4" s="2" t="s">
        <v>43</v>
      </c>
      <c r="D4" s="2" t="s">
        <v>6</v>
      </c>
      <c r="E4" s="3">
        <v>3.38</v>
      </c>
      <c r="F4" s="3">
        <f>VLOOKUP(E4,[1]Sayfa2!A:B,2,0)</f>
        <v>85.53</v>
      </c>
      <c r="G4" s="4"/>
      <c r="H4" s="4">
        <v>80</v>
      </c>
      <c r="I4" s="5">
        <f t="shared" si="0"/>
        <v>82.765000000000001</v>
      </c>
      <c r="J4" s="4" t="s">
        <v>179</v>
      </c>
      <c r="K4" s="2" t="s">
        <v>190</v>
      </c>
      <c r="L4" s="2" t="s">
        <v>197</v>
      </c>
    </row>
    <row r="5" spans="1:12" ht="30.75" customHeight="1" x14ac:dyDescent="0.25">
      <c r="A5" s="2" t="s">
        <v>140</v>
      </c>
      <c r="B5" s="2" t="s">
        <v>141</v>
      </c>
      <c r="C5" s="2" t="s">
        <v>27</v>
      </c>
      <c r="D5" s="2" t="s">
        <v>6</v>
      </c>
      <c r="E5" s="2">
        <v>3.7</v>
      </c>
      <c r="F5" s="2">
        <f>VLOOKUP(E5,[1]Sayfa2!A:B,2,0)</f>
        <v>93</v>
      </c>
      <c r="G5" s="2"/>
      <c r="H5" s="2">
        <v>72.5</v>
      </c>
      <c r="I5" s="2">
        <f t="shared" si="0"/>
        <v>82.75</v>
      </c>
      <c r="J5" s="4" t="s">
        <v>179</v>
      </c>
      <c r="K5" s="2" t="s">
        <v>205</v>
      </c>
      <c r="L5" s="2" t="s">
        <v>197</v>
      </c>
    </row>
    <row r="6" spans="1:12" ht="30.75" customHeight="1" x14ac:dyDescent="0.25">
      <c r="A6" s="2" t="s">
        <v>7</v>
      </c>
      <c r="B6" s="2" t="s">
        <v>8</v>
      </c>
      <c r="C6" s="2" t="s">
        <v>9</v>
      </c>
      <c r="D6" s="2" t="s">
        <v>6</v>
      </c>
      <c r="E6" s="2">
        <v>2.63</v>
      </c>
      <c r="F6" s="2">
        <f>VLOOKUP(E6,[1]Sayfa2!A:B,2,0)</f>
        <v>68.03</v>
      </c>
      <c r="G6" s="2"/>
      <c r="H6" s="2">
        <v>95</v>
      </c>
      <c r="I6" s="2">
        <f t="shared" si="0"/>
        <v>81.515000000000001</v>
      </c>
      <c r="J6" s="2" t="s">
        <v>179</v>
      </c>
      <c r="K6" s="2" t="s">
        <v>188</v>
      </c>
      <c r="L6" s="2" t="s">
        <v>196</v>
      </c>
    </row>
    <row r="7" spans="1:12" ht="30.75" customHeight="1" x14ac:dyDescent="0.25">
      <c r="A7" s="7" t="s">
        <v>3</v>
      </c>
      <c r="B7" s="7" t="s">
        <v>4</v>
      </c>
      <c r="C7" s="7" t="s">
        <v>5</v>
      </c>
      <c r="D7" s="7" t="s">
        <v>6</v>
      </c>
      <c r="E7" s="8">
        <v>3.75</v>
      </c>
      <c r="F7" s="8">
        <f>VLOOKUP(E7,[1]Sayfa2!A:B,2,0)</f>
        <v>94.16</v>
      </c>
      <c r="G7" s="9"/>
      <c r="H7" s="9">
        <v>62.5</v>
      </c>
      <c r="I7" s="10">
        <f t="shared" si="0"/>
        <v>78.33</v>
      </c>
      <c r="J7" s="9" t="s">
        <v>177</v>
      </c>
    </row>
    <row r="8" spans="1:12" ht="30.75" customHeight="1" x14ac:dyDescent="0.25">
      <c r="A8" s="15" t="s">
        <v>113</v>
      </c>
      <c r="B8" s="15" t="s">
        <v>114</v>
      </c>
      <c r="C8" s="15" t="s">
        <v>51</v>
      </c>
      <c r="D8" s="15" t="s">
        <v>6</v>
      </c>
      <c r="E8" s="16">
        <v>3.31</v>
      </c>
      <c r="F8" s="16">
        <f>VLOOKUP(E8,[1]Sayfa2!A:B,2,0)</f>
        <v>83.9</v>
      </c>
      <c r="G8" s="17"/>
      <c r="H8" s="17">
        <v>70</v>
      </c>
      <c r="I8" s="18">
        <f t="shared" si="0"/>
        <v>76.95</v>
      </c>
      <c r="J8" s="17" t="s">
        <v>181</v>
      </c>
      <c r="K8" s="17" t="s">
        <v>206</v>
      </c>
      <c r="L8" s="17" t="s">
        <v>197</v>
      </c>
    </row>
    <row r="9" spans="1:12" ht="30.75" customHeight="1" x14ac:dyDescent="0.25">
      <c r="A9" s="7" t="s">
        <v>159</v>
      </c>
      <c r="B9" s="7" t="s">
        <v>17</v>
      </c>
      <c r="C9" s="7" t="s">
        <v>27</v>
      </c>
      <c r="D9" s="7" t="s">
        <v>6</v>
      </c>
      <c r="E9" s="8">
        <v>2.8</v>
      </c>
      <c r="F9" s="8">
        <f>VLOOKUP(E9,[1]Sayfa2!A:B,2,0)</f>
        <v>72</v>
      </c>
      <c r="G9" s="9"/>
      <c r="H9" s="9">
        <v>80</v>
      </c>
      <c r="I9" s="10">
        <f t="shared" si="0"/>
        <v>76</v>
      </c>
      <c r="J9" s="9" t="s">
        <v>177</v>
      </c>
    </row>
    <row r="10" spans="1:12" ht="30.75" customHeight="1" x14ac:dyDescent="0.25">
      <c r="A10" s="7" t="s">
        <v>111</v>
      </c>
      <c r="B10" s="7" t="s">
        <v>112</v>
      </c>
      <c r="C10" s="7" t="s">
        <v>34</v>
      </c>
      <c r="D10" s="7" t="s">
        <v>6</v>
      </c>
      <c r="E10" s="8">
        <v>3.5</v>
      </c>
      <c r="F10" s="8">
        <f>VLOOKUP(E10,[1]Sayfa2!A:B,2,0)</f>
        <v>88.33</v>
      </c>
      <c r="G10" s="9"/>
      <c r="H10" s="9">
        <v>62.5</v>
      </c>
      <c r="I10" s="10">
        <f t="shared" si="0"/>
        <v>75.414999999999992</v>
      </c>
      <c r="J10" s="9" t="s">
        <v>177</v>
      </c>
    </row>
    <row r="11" spans="1:12" ht="30.75" customHeight="1" x14ac:dyDescent="0.25">
      <c r="A11" s="7" t="s">
        <v>142</v>
      </c>
      <c r="B11" s="7" t="s">
        <v>143</v>
      </c>
      <c r="C11" s="7" t="s">
        <v>27</v>
      </c>
      <c r="D11" s="7" t="s">
        <v>6</v>
      </c>
      <c r="E11" s="8">
        <v>3.56</v>
      </c>
      <c r="F11" s="8">
        <f>VLOOKUP(E11,[1]Sayfa2!A:B,2,0)</f>
        <v>89.73</v>
      </c>
      <c r="G11" s="9"/>
      <c r="H11" s="9">
        <v>60</v>
      </c>
      <c r="I11" s="10">
        <f t="shared" si="0"/>
        <v>74.865000000000009</v>
      </c>
      <c r="J11" s="9" t="s">
        <v>177</v>
      </c>
    </row>
    <row r="12" spans="1:12" ht="30.75" customHeight="1" x14ac:dyDescent="0.25">
      <c r="A12" s="7" t="s">
        <v>128</v>
      </c>
      <c r="B12" s="7" t="s">
        <v>129</v>
      </c>
      <c r="C12" s="7" t="s">
        <v>12</v>
      </c>
      <c r="D12" s="7" t="s">
        <v>6</v>
      </c>
      <c r="E12" s="8">
        <v>3.75</v>
      </c>
      <c r="F12" s="8">
        <f>VLOOKUP(E12,[1]Sayfa2!A:B,2,0)</f>
        <v>94.16</v>
      </c>
      <c r="G12" s="9">
        <v>-10</v>
      </c>
      <c r="H12" s="9">
        <v>70</v>
      </c>
      <c r="I12" s="10">
        <f t="shared" si="0"/>
        <v>72.08</v>
      </c>
      <c r="J12" s="9" t="s">
        <v>177</v>
      </c>
    </row>
    <row r="13" spans="1:12" ht="30.75" customHeight="1" x14ac:dyDescent="0.25">
      <c r="A13" s="7" t="s">
        <v>106</v>
      </c>
      <c r="B13" s="7" t="s">
        <v>107</v>
      </c>
      <c r="C13" s="7" t="s">
        <v>171</v>
      </c>
      <c r="D13" s="7" t="s">
        <v>6</v>
      </c>
      <c r="E13" s="8">
        <v>2.81</v>
      </c>
      <c r="F13" s="8">
        <f>VLOOKUP(E13,[1]Sayfa2!A:B,2,0)</f>
        <v>72.23</v>
      </c>
      <c r="G13" s="9"/>
      <c r="H13" s="9">
        <v>62.5</v>
      </c>
      <c r="I13" s="10">
        <f t="shared" si="0"/>
        <v>67.365000000000009</v>
      </c>
      <c r="J13" s="9" t="s">
        <v>177</v>
      </c>
    </row>
    <row r="14" spans="1:12" ht="30.75" customHeight="1" x14ac:dyDescent="0.25">
      <c r="A14" s="15" t="s">
        <v>41</v>
      </c>
      <c r="B14" s="15" t="s">
        <v>144</v>
      </c>
      <c r="C14" s="15" t="s">
        <v>36</v>
      </c>
      <c r="D14" s="15" t="s">
        <v>6</v>
      </c>
      <c r="E14" s="16">
        <v>2.89</v>
      </c>
      <c r="F14" s="16">
        <f>VLOOKUP(E14,[1]Sayfa2!A:B,2,0)</f>
        <v>74.099999999999994</v>
      </c>
      <c r="G14" s="17"/>
      <c r="H14" s="17">
        <v>60</v>
      </c>
      <c r="I14" s="18">
        <f t="shared" si="0"/>
        <v>67.05</v>
      </c>
      <c r="J14" s="17" t="s">
        <v>181</v>
      </c>
      <c r="K14" s="18" t="s">
        <v>193</v>
      </c>
      <c r="L14" s="17" t="s">
        <v>197</v>
      </c>
    </row>
  </sheetData>
  <sortState xmlns:xlrd2="http://schemas.microsoft.com/office/spreadsheetml/2017/richdata2" ref="A2:K14">
    <sortCondition descending="1" ref="I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>
      <selection activeCell="Q5" sqref="Q5"/>
    </sheetView>
  </sheetViews>
  <sheetFormatPr defaultRowHeight="15" x14ac:dyDescent="0.25"/>
  <cols>
    <col min="1" max="1" width="20.140625" customWidth="1"/>
    <col min="2" max="2" width="23.7109375" customWidth="1"/>
    <col min="3" max="3" width="20.140625" customWidth="1"/>
    <col min="5" max="5" width="14.42578125" customWidth="1"/>
    <col min="6" max="6" width="15.5703125" customWidth="1"/>
    <col min="7" max="7" width="16.7109375" customWidth="1"/>
    <col min="8" max="8" width="18.42578125" customWidth="1"/>
    <col min="9" max="9" width="14.42578125" customWidth="1"/>
    <col min="10" max="10" width="14" customWidth="1"/>
    <col min="11" max="11" width="48.2851562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s="6" customFormat="1" ht="30.75" customHeight="1" x14ac:dyDescent="0.25">
      <c r="A2" s="2" t="s">
        <v>174</v>
      </c>
      <c r="B2" s="2" t="s">
        <v>175</v>
      </c>
      <c r="C2" s="2" t="s">
        <v>9</v>
      </c>
      <c r="D2" s="2" t="s">
        <v>0</v>
      </c>
      <c r="E2" s="3">
        <v>2.98</v>
      </c>
      <c r="F2" s="3">
        <f>VLOOKUP(E2,[1]Sayfa2!A:B,2,0)</f>
        <v>76.2</v>
      </c>
      <c r="G2" s="4"/>
      <c r="H2" s="4">
        <v>92.5</v>
      </c>
      <c r="I2" s="5">
        <f t="shared" ref="I2:I14" si="0">SUM(F2,H2)/2+G2</f>
        <v>84.35</v>
      </c>
      <c r="J2" s="4" t="s">
        <v>178</v>
      </c>
      <c r="K2" s="4" t="s">
        <v>185</v>
      </c>
      <c r="L2" s="4" t="s">
        <v>196</v>
      </c>
    </row>
    <row r="3" spans="1:12" s="6" customFormat="1" ht="30.75" customHeight="1" x14ac:dyDescent="0.25">
      <c r="A3" s="2" t="s">
        <v>45</v>
      </c>
      <c r="B3" s="2" t="s">
        <v>46</v>
      </c>
      <c r="C3" s="2" t="s">
        <v>9</v>
      </c>
      <c r="D3" s="2" t="s">
        <v>0</v>
      </c>
      <c r="E3" s="3">
        <v>2.66</v>
      </c>
      <c r="F3" s="3">
        <f>VLOOKUP(E3,[1]Sayfa2!A:B,2,0)</f>
        <v>68.73</v>
      </c>
      <c r="G3" s="4"/>
      <c r="H3" s="4">
        <v>92.5</v>
      </c>
      <c r="I3" s="5">
        <f t="shared" si="0"/>
        <v>80.615000000000009</v>
      </c>
      <c r="J3" s="4" t="s">
        <v>178</v>
      </c>
      <c r="K3" s="4" t="s">
        <v>185</v>
      </c>
      <c r="L3" s="4" t="s">
        <v>197</v>
      </c>
    </row>
    <row r="4" spans="1:12" ht="30.75" customHeight="1" x14ac:dyDescent="0.25">
      <c r="A4" s="2" t="s">
        <v>37</v>
      </c>
      <c r="B4" s="2" t="s">
        <v>38</v>
      </c>
      <c r="C4" s="2" t="s">
        <v>9</v>
      </c>
      <c r="D4" s="2" t="s">
        <v>0</v>
      </c>
      <c r="E4" s="2">
        <v>2.88</v>
      </c>
      <c r="F4" s="2">
        <f>VLOOKUP(E4,[1]Sayfa2!A:B,2,0)</f>
        <v>73.86</v>
      </c>
      <c r="G4" s="2"/>
      <c r="H4" s="2">
        <v>80</v>
      </c>
      <c r="I4" s="2">
        <f t="shared" si="0"/>
        <v>76.930000000000007</v>
      </c>
      <c r="J4" s="4" t="s">
        <v>178</v>
      </c>
      <c r="K4" s="4" t="s">
        <v>186</v>
      </c>
      <c r="L4" s="4" t="s">
        <v>197</v>
      </c>
    </row>
    <row r="5" spans="1:12" ht="30.75" customHeight="1" x14ac:dyDescent="0.25">
      <c r="A5" s="2" t="s">
        <v>64</v>
      </c>
      <c r="B5" s="2" t="s">
        <v>65</v>
      </c>
      <c r="C5" s="2" t="s">
        <v>9</v>
      </c>
      <c r="D5" s="2" t="s">
        <v>0</v>
      </c>
      <c r="E5" s="2">
        <v>2.87</v>
      </c>
      <c r="F5" s="2">
        <f>VLOOKUP(E5,[1]Sayfa2!A:B,2,0)</f>
        <v>73.63</v>
      </c>
      <c r="G5" s="2"/>
      <c r="H5" s="2">
        <v>80</v>
      </c>
      <c r="I5" s="2">
        <f t="shared" si="0"/>
        <v>76.814999999999998</v>
      </c>
      <c r="J5" s="4" t="s">
        <v>178</v>
      </c>
      <c r="K5" s="4" t="s">
        <v>187</v>
      </c>
      <c r="L5" s="4" t="s">
        <v>197</v>
      </c>
    </row>
    <row r="6" spans="1:12" ht="30.75" customHeight="1" x14ac:dyDescent="0.25">
      <c r="A6" s="2" t="s">
        <v>59</v>
      </c>
      <c r="B6" s="2" t="s">
        <v>60</v>
      </c>
      <c r="C6" s="2" t="s">
        <v>9</v>
      </c>
      <c r="D6" s="2" t="s">
        <v>0</v>
      </c>
      <c r="E6" s="2">
        <v>2.8</v>
      </c>
      <c r="F6" s="2">
        <f>VLOOKUP(E6,[1]Sayfa2!A:B,2,0)</f>
        <v>72</v>
      </c>
      <c r="G6" s="2"/>
      <c r="H6" s="2">
        <v>77.5</v>
      </c>
      <c r="I6" s="2">
        <f t="shared" si="0"/>
        <v>74.75</v>
      </c>
      <c r="J6" s="4" t="s">
        <v>178</v>
      </c>
      <c r="K6" s="4" t="s">
        <v>188</v>
      </c>
      <c r="L6" s="4" t="s">
        <v>197</v>
      </c>
    </row>
    <row r="7" spans="1:12" ht="30.75" customHeight="1" x14ac:dyDescent="0.25">
      <c r="A7" s="7" t="s">
        <v>57</v>
      </c>
      <c r="B7" s="7" t="s">
        <v>58</v>
      </c>
      <c r="C7" s="7" t="s">
        <v>9</v>
      </c>
      <c r="D7" s="7" t="s">
        <v>0</v>
      </c>
      <c r="E7" s="8">
        <v>2.6</v>
      </c>
      <c r="F7" s="8">
        <f>VLOOKUP(E7,[1]Sayfa2!A:B,2,0)</f>
        <v>67.33</v>
      </c>
      <c r="G7" s="9"/>
      <c r="H7" s="9">
        <v>80</v>
      </c>
      <c r="I7" s="10">
        <f>SUM(F7,H7)/2+G7</f>
        <v>73.664999999999992</v>
      </c>
      <c r="J7" s="9" t="s">
        <v>177</v>
      </c>
    </row>
    <row r="8" spans="1:12" ht="30.75" customHeight="1" x14ac:dyDescent="0.25">
      <c r="A8" s="7" t="s">
        <v>122</v>
      </c>
      <c r="B8" s="7" t="s">
        <v>123</v>
      </c>
      <c r="C8" s="7" t="s">
        <v>9</v>
      </c>
      <c r="D8" s="7" t="s">
        <v>0</v>
      </c>
      <c r="E8" s="8">
        <v>2.7</v>
      </c>
      <c r="F8" s="8">
        <f>VLOOKUP(E8,[1]Sayfa2!A:B,2,0)</f>
        <v>69.66</v>
      </c>
      <c r="G8" s="9"/>
      <c r="H8" s="9">
        <v>77.5</v>
      </c>
      <c r="I8" s="10">
        <f>SUM(F8,H8)/2+G8</f>
        <v>73.58</v>
      </c>
      <c r="J8" s="9" t="s">
        <v>177</v>
      </c>
    </row>
    <row r="9" spans="1:12" ht="30.75" customHeight="1" x14ac:dyDescent="0.25">
      <c r="A9" s="7" t="s">
        <v>76</v>
      </c>
      <c r="B9" s="7" t="s">
        <v>48</v>
      </c>
      <c r="C9" s="7" t="s">
        <v>9</v>
      </c>
      <c r="D9" s="7" t="s">
        <v>0</v>
      </c>
      <c r="E9" s="8">
        <v>2.99</v>
      </c>
      <c r="F9" s="8">
        <f>VLOOKUP(E9,[1]Sayfa2!A:B,2,0)</f>
        <v>76.430000000000007</v>
      </c>
      <c r="G9" s="9"/>
      <c r="H9" s="9">
        <v>70</v>
      </c>
      <c r="I9" s="10">
        <f t="shared" si="0"/>
        <v>73.215000000000003</v>
      </c>
      <c r="J9" s="9" t="s">
        <v>177</v>
      </c>
    </row>
    <row r="10" spans="1:12" ht="30.75" customHeight="1" x14ac:dyDescent="0.25">
      <c r="A10" s="7" t="s">
        <v>47</v>
      </c>
      <c r="B10" s="7" t="s">
        <v>48</v>
      </c>
      <c r="C10" s="7" t="s">
        <v>9</v>
      </c>
      <c r="D10" s="7" t="s">
        <v>0</v>
      </c>
      <c r="E10" s="8">
        <v>2.65</v>
      </c>
      <c r="F10" s="8">
        <f>VLOOKUP(E10,[1]Sayfa2!A:B,2,0)</f>
        <v>68.5</v>
      </c>
      <c r="G10" s="9"/>
      <c r="H10" s="9">
        <v>77.5</v>
      </c>
      <c r="I10" s="10">
        <f t="shared" si="0"/>
        <v>73</v>
      </c>
      <c r="J10" s="9" t="s">
        <v>177</v>
      </c>
    </row>
    <row r="11" spans="1:12" ht="30.75" customHeight="1" x14ac:dyDescent="0.25">
      <c r="A11" s="7" t="s">
        <v>131</v>
      </c>
      <c r="B11" s="7" t="s">
        <v>132</v>
      </c>
      <c r="C11" s="7" t="s">
        <v>9</v>
      </c>
      <c r="D11" s="7" t="s">
        <v>0</v>
      </c>
      <c r="E11" s="8">
        <v>3.16</v>
      </c>
      <c r="F11" s="8">
        <f>VLOOKUP(E11,[1]Sayfa2!A:B,2,0)</f>
        <v>80.400000000000006</v>
      </c>
      <c r="G11" s="9"/>
      <c r="H11" s="9">
        <v>65</v>
      </c>
      <c r="I11" s="10">
        <f>SUM(F11,H11)/2+G11</f>
        <v>72.7</v>
      </c>
      <c r="J11" s="9" t="s">
        <v>177</v>
      </c>
    </row>
    <row r="12" spans="1:12" ht="30.75" customHeight="1" x14ac:dyDescent="0.25">
      <c r="A12" s="7" t="s">
        <v>86</v>
      </c>
      <c r="B12" s="7" t="s">
        <v>16</v>
      </c>
      <c r="C12" s="7" t="s">
        <v>9</v>
      </c>
      <c r="D12" s="7" t="s">
        <v>0</v>
      </c>
      <c r="E12" s="8">
        <v>3.2</v>
      </c>
      <c r="F12" s="8">
        <f>VLOOKUP(E12,[1]Sayfa2!A:B,2,0)</f>
        <v>81.33</v>
      </c>
      <c r="G12" s="9"/>
      <c r="H12" s="9">
        <v>62.5</v>
      </c>
      <c r="I12" s="10">
        <f>SUM(F12,H12)/2+G12</f>
        <v>71.914999999999992</v>
      </c>
      <c r="J12" s="9" t="s">
        <v>177</v>
      </c>
    </row>
    <row r="13" spans="1:12" s="6" customFormat="1" ht="30.75" customHeight="1" x14ac:dyDescent="0.25">
      <c r="A13" s="15" t="s">
        <v>30</v>
      </c>
      <c r="B13" s="15" t="s">
        <v>31</v>
      </c>
      <c r="C13" s="15" t="s">
        <v>9</v>
      </c>
      <c r="D13" s="15" t="s">
        <v>0</v>
      </c>
      <c r="E13" s="16">
        <v>2.74</v>
      </c>
      <c r="F13" s="16">
        <f>VLOOKUP(E13,[1]Sayfa2!A:B,2,0)</f>
        <v>70.599999999999994</v>
      </c>
      <c r="G13" s="17"/>
      <c r="H13" s="17">
        <v>72.5</v>
      </c>
      <c r="I13" s="18">
        <f t="shared" si="0"/>
        <v>71.55</v>
      </c>
      <c r="J13" s="17" t="s">
        <v>181</v>
      </c>
      <c r="K13" s="17" t="s">
        <v>187</v>
      </c>
      <c r="L13" s="17" t="s">
        <v>197</v>
      </c>
    </row>
    <row r="14" spans="1:12" ht="30.75" customHeight="1" x14ac:dyDescent="0.25">
      <c r="A14" s="7" t="s">
        <v>42</v>
      </c>
      <c r="B14" s="7" t="s">
        <v>124</v>
      </c>
      <c r="C14" s="7" t="s">
        <v>9</v>
      </c>
      <c r="D14" s="7" t="s">
        <v>0</v>
      </c>
      <c r="E14" s="8">
        <v>2.95</v>
      </c>
      <c r="F14" s="8">
        <f>VLOOKUP(E14,[1]Sayfa2!A:B,2,0)</f>
        <v>75.5</v>
      </c>
      <c r="G14" s="9"/>
      <c r="H14" s="9">
        <v>65</v>
      </c>
      <c r="I14" s="10">
        <f t="shared" si="0"/>
        <v>70.25</v>
      </c>
      <c r="J14" s="9" t="s">
        <v>177</v>
      </c>
    </row>
    <row r="15" spans="1:12" ht="30.75" customHeight="1" x14ac:dyDescent="0.25">
      <c r="A15" s="7" t="s">
        <v>77</v>
      </c>
      <c r="B15" s="7" t="s">
        <v>78</v>
      </c>
      <c r="C15" s="7" t="s">
        <v>9</v>
      </c>
      <c r="D15" s="7" t="s">
        <v>0</v>
      </c>
      <c r="E15" s="8">
        <v>2.5</v>
      </c>
      <c r="F15" s="11" t="str">
        <f>VLOOKUP(E15,[1]Sayfa2!A:B,2,0)</f>
        <v>65</v>
      </c>
      <c r="G15" s="9"/>
      <c r="H15" s="9">
        <v>75</v>
      </c>
      <c r="I15" s="10">
        <v>70</v>
      </c>
      <c r="J15" s="9" t="s">
        <v>177</v>
      </c>
    </row>
    <row r="16" spans="1:12" ht="30.75" customHeight="1" x14ac:dyDescent="0.25">
      <c r="A16" s="7" t="s">
        <v>53</v>
      </c>
      <c r="B16" s="7" t="s">
        <v>54</v>
      </c>
      <c r="C16" s="7" t="s">
        <v>9</v>
      </c>
      <c r="D16" s="7" t="s">
        <v>0</v>
      </c>
      <c r="E16" s="8">
        <v>2.65</v>
      </c>
      <c r="F16" s="8">
        <f>VLOOKUP(E16,[1]Sayfa2!A:B,2,0)</f>
        <v>68.5</v>
      </c>
      <c r="G16" s="9"/>
      <c r="H16" s="9">
        <v>70</v>
      </c>
      <c r="I16" s="10">
        <f t="shared" ref="I16:I25" si="1">SUM(F16,H16)/2+G16</f>
        <v>69.25</v>
      </c>
      <c r="J16" s="9" t="s">
        <v>177</v>
      </c>
    </row>
    <row r="17" spans="1:12" ht="30.75" customHeight="1" x14ac:dyDescent="0.25">
      <c r="A17" s="7" t="s">
        <v>116</v>
      </c>
      <c r="B17" s="7" t="s">
        <v>117</v>
      </c>
      <c r="C17" s="7" t="s">
        <v>9</v>
      </c>
      <c r="D17" s="7" t="s">
        <v>0</v>
      </c>
      <c r="E17" s="8">
        <v>2.96</v>
      </c>
      <c r="F17" s="8">
        <f>VLOOKUP(E17,[1]Sayfa2!A:B,2,0)</f>
        <v>75.73</v>
      </c>
      <c r="G17" s="9"/>
      <c r="H17" s="9">
        <v>62.5</v>
      </c>
      <c r="I17" s="10">
        <f t="shared" si="1"/>
        <v>69.115000000000009</v>
      </c>
      <c r="J17" s="9" t="s">
        <v>177</v>
      </c>
    </row>
    <row r="18" spans="1:12" ht="30.75" customHeight="1" x14ac:dyDescent="0.25">
      <c r="A18" s="7" t="s">
        <v>42</v>
      </c>
      <c r="B18" s="7" t="s">
        <v>52</v>
      </c>
      <c r="C18" s="7" t="s">
        <v>9</v>
      </c>
      <c r="D18" s="7" t="s">
        <v>0</v>
      </c>
      <c r="E18" s="8">
        <v>2.92</v>
      </c>
      <c r="F18" s="8">
        <f>VLOOKUP(E18,[1]Sayfa2!A:B,2,0)</f>
        <v>74.8</v>
      </c>
      <c r="G18" s="9"/>
      <c r="H18" s="9">
        <v>62.5</v>
      </c>
      <c r="I18" s="10">
        <f t="shared" si="1"/>
        <v>68.650000000000006</v>
      </c>
      <c r="J18" s="9" t="s">
        <v>177</v>
      </c>
    </row>
    <row r="19" spans="1:12" ht="30.75" customHeight="1" x14ac:dyDescent="0.25">
      <c r="A19" s="7" t="s">
        <v>86</v>
      </c>
      <c r="B19" s="7" t="s">
        <v>63</v>
      </c>
      <c r="C19" s="7" t="s">
        <v>9</v>
      </c>
      <c r="D19" s="7" t="s">
        <v>0</v>
      </c>
      <c r="E19" s="8">
        <v>2.94</v>
      </c>
      <c r="F19" s="8">
        <f>VLOOKUP(E19,[1]Sayfa2!A:B,2,0)</f>
        <v>75.260000000000005</v>
      </c>
      <c r="G19" s="9"/>
      <c r="H19" s="9">
        <v>60</v>
      </c>
      <c r="I19" s="10">
        <f t="shared" si="1"/>
        <v>67.63</v>
      </c>
      <c r="J19" s="9" t="s">
        <v>177</v>
      </c>
    </row>
    <row r="20" spans="1:12" ht="30.75" customHeight="1" x14ac:dyDescent="0.25">
      <c r="A20" s="7" t="s">
        <v>160</v>
      </c>
      <c r="B20" s="7" t="s">
        <v>161</v>
      </c>
      <c r="C20" s="7" t="s">
        <v>9</v>
      </c>
      <c r="D20" s="7" t="s">
        <v>0</v>
      </c>
      <c r="E20" s="8">
        <v>2.2799999999999998</v>
      </c>
      <c r="F20" s="8">
        <f>VLOOKUP(E20,[1]Sayfa2!A:B,2,0)</f>
        <v>59.86</v>
      </c>
      <c r="G20" s="9"/>
      <c r="H20" s="9">
        <v>75</v>
      </c>
      <c r="I20" s="10">
        <f t="shared" si="1"/>
        <v>67.430000000000007</v>
      </c>
      <c r="J20" s="9" t="s">
        <v>177</v>
      </c>
    </row>
    <row r="21" spans="1:12" ht="30.75" customHeight="1" x14ac:dyDescent="0.25">
      <c r="A21" s="7" t="s">
        <v>118</v>
      </c>
      <c r="B21" s="7" t="s">
        <v>119</v>
      </c>
      <c r="C21" s="7" t="s">
        <v>9</v>
      </c>
      <c r="D21" s="7" t="s">
        <v>0</v>
      </c>
      <c r="E21" s="8">
        <v>2.36</v>
      </c>
      <c r="F21" s="8">
        <f>VLOOKUP(E21,[1]Sayfa2!A:B,2,0)</f>
        <v>61.73</v>
      </c>
      <c r="G21" s="9"/>
      <c r="H21" s="9">
        <v>72.5</v>
      </c>
      <c r="I21" s="10">
        <f t="shared" si="1"/>
        <v>67.114999999999995</v>
      </c>
      <c r="J21" s="9" t="s">
        <v>177</v>
      </c>
    </row>
    <row r="22" spans="1:12" ht="30.75" customHeight="1" x14ac:dyDescent="0.25">
      <c r="A22" s="7" t="s">
        <v>130</v>
      </c>
      <c r="B22" s="7" t="s">
        <v>108</v>
      </c>
      <c r="C22" s="7" t="s">
        <v>9</v>
      </c>
      <c r="D22" s="7" t="s">
        <v>0</v>
      </c>
      <c r="E22" s="8">
        <v>2.88</v>
      </c>
      <c r="F22" s="8">
        <f>VLOOKUP(E22,[1]Sayfa2!A:B,2,0)</f>
        <v>73.86</v>
      </c>
      <c r="G22" s="9"/>
      <c r="H22" s="9">
        <v>60</v>
      </c>
      <c r="I22" s="10">
        <f t="shared" si="1"/>
        <v>66.930000000000007</v>
      </c>
      <c r="J22" s="9" t="s">
        <v>177</v>
      </c>
    </row>
    <row r="23" spans="1:12" s="6" customFormat="1" ht="30.75" customHeight="1" x14ac:dyDescent="0.25">
      <c r="A23" s="15" t="s">
        <v>120</v>
      </c>
      <c r="B23" s="15" t="s">
        <v>121</v>
      </c>
      <c r="C23" s="15" t="s">
        <v>9</v>
      </c>
      <c r="D23" s="15" t="s">
        <v>0</v>
      </c>
      <c r="E23" s="16">
        <v>2.5499999999999998</v>
      </c>
      <c r="F23" s="16">
        <f>VLOOKUP(E23,[1]Sayfa2!A:B,2,0)</f>
        <v>66.16</v>
      </c>
      <c r="G23" s="17"/>
      <c r="H23" s="17">
        <v>65</v>
      </c>
      <c r="I23" s="18">
        <f t="shared" si="1"/>
        <v>65.58</v>
      </c>
      <c r="J23" s="17" t="s">
        <v>181</v>
      </c>
      <c r="K23" s="17" t="s">
        <v>207</v>
      </c>
      <c r="L23" s="17" t="s">
        <v>197</v>
      </c>
    </row>
    <row r="24" spans="1:12" ht="30.75" customHeight="1" x14ac:dyDescent="0.25">
      <c r="A24" s="7" t="s">
        <v>74</v>
      </c>
      <c r="B24" s="7" t="s">
        <v>75</v>
      </c>
      <c r="C24" s="7" t="s">
        <v>9</v>
      </c>
      <c r="D24" s="7" t="s">
        <v>0</v>
      </c>
      <c r="E24" s="8">
        <v>2.3199999999999998</v>
      </c>
      <c r="F24" s="8">
        <f>VLOOKUP(E24,[1]Sayfa2!A:B,2,0)</f>
        <v>60.8</v>
      </c>
      <c r="G24" s="9"/>
      <c r="H24" s="9">
        <v>65</v>
      </c>
      <c r="I24" s="10">
        <f t="shared" si="1"/>
        <v>62.9</v>
      </c>
      <c r="J24" s="9" t="s">
        <v>177</v>
      </c>
    </row>
    <row r="25" spans="1:12" s="6" customFormat="1" ht="30.75" customHeight="1" x14ac:dyDescent="0.25">
      <c r="A25" s="15" t="s">
        <v>82</v>
      </c>
      <c r="B25" s="15" t="s">
        <v>83</v>
      </c>
      <c r="C25" s="15" t="s">
        <v>9</v>
      </c>
      <c r="D25" s="15" t="s">
        <v>0</v>
      </c>
      <c r="E25" s="16">
        <v>2.2200000000000002</v>
      </c>
      <c r="F25" s="16">
        <f>VLOOKUP(E25,[1]Sayfa2!A:B,2,0)</f>
        <v>58.46</v>
      </c>
      <c r="G25" s="17"/>
      <c r="H25" s="17">
        <v>65</v>
      </c>
      <c r="I25" s="18">
        <f t="shared" si="1"/>
        <v>61.730000000000004</v>
      </c>
      <c r="J25" s="17" t="s">
        <v>181</v>
      </c>
      <c r="K25" s="17" t="s">
        <v>186</v>
      </c>
      <c r="L25" s="17" t="s">
        <v>196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"/>
  <sheetViews>
    <sheetView workbookViewId="0">
      <selection activeCell="H10" sqref="H10"/>
    </sheetView>
  </sheetViews>
  <sheetFormatPr defaultRowHeight="15" x14ac:dyDescent="0.25"/>
  <cols>
    <col min="1" max="2" width="13.5703125" customWidth="1"/>
    <col min="3" max="3" width="19.5703125" customWidth="1"/>
    <col min="5" max="5" width="13.7109375" customWidth="1"/>
    <col min="6" max="6" width="17.5703125" customWidth="1"/>
    <col min="7" max="7" width="17.42578125" customWidth="1"/>
    <col min="8" max="8" width="15.7109375" customWidth="1"/>
    <col min="9" max="9" width="13.140625" customWidth="1"/>
    <col min="10" max="10" width="11.5703125" customWidth="1"/>
    <col min="11" max="11" width="60.570312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ht="30.75" customHeight="1" x14ac:dyDescent="0.25">
      <c r="A2" s="2" t="s">
        <v>13</v>
      </c>
      <c r="B2" s="2" t="s">
        <v>15</v>
      </c>
      <c r="C2" s="2" t="s">
        <v>43</v>
      </c>
      <c r="D2" s="2" t="s">
        <v>0</v>
      </c>
      <c r="E2" s="3">
        <v>3.41</v>
      </c>
      <c r="F2" s="3">
        <f>VLOOKUP(E2,[1]Sayfa2!A:B,2,0)</f>
        <v>86.23</v>
      </c>
      <c r="G2" s="4"/>
      <c r="H2" s="4">
        <v>77.5</v>
      </c>
      <c r="I2" s="5">
        <f>SUM(F2,H2)/2+G2</f>
        <v>81.865000000000009</v>
      </c>
      <c r="J2" s="4" t="s">
        <v>178</v>
      </c>
      <c r="K2" s="4" t="s">
        <v>189</v>
      </c>
      <c r="L2" s="4" t="s">
        <v>196</v>
      </c>
    </row>
    <row r="3" spans="1:12" ht="30.75" customHeight="1" x14ac:dyDescent="0.25">
      <c r="A3" s="2" t="s">
        <v>93</v>
      </c>
      <c r="B3" s="2" t="s">
        <v>125</v>
      </c>
      <c r="C3" s="2" t="s">
        <v>43</v>
      </c>
      <c r="D3" s="2" t="s">
        <v>0</v>
      </c>
      <c r="E3" s="3">
        <v>3.75</v>
      </c>
      <c r="F3" s="3">
        <f>VLOOKUP(E3,[1]Sayfa2!A:B,2,0)</f>
        <v>94.16</v>
      </c>
      <c r="G3" s="4"/>
      <c r="H3" s="4">
        <v>65</v>
      </c>
      <c r="I3" s="5">
        <f>SUM(F3,H3)/2+G3</f>
        <v>79.58</v>
      </c>
      <c r="J3" s="4" t="s">
        <v>178</v>
      </c>
      <c r="K3" s="4" t="s">
        <v>190</v>
      </c>
      <c r="L3" s="4" t="s">
        <v>197</v>
      </c>
    </row>
    <row r="4" spans="1:12" ht="30.75" customHeight="1" x14ac:dyDescent="0.25">
      <c r="A4" s="2" t="s">
        <v>126</v>
      </c>
      <c r="B4" s="2" t="s">
        <v>127</v>
      </c>
      <c r="C4" s="2" t="s">
        <v>43</v>
      </c>
      <c r="D4" s="2" t="s">
        <v>0</v>
      </c>
      <c r="E4" s="2">
        <v>2.31</v>
      </c>
      <c r="F4" s="2">
        <f>VLOOKUP(E4,[1]Sayfa2!A:B,2,0)</f>
        <v>60.56</v>
      </c>
      <c r="G4" s="2"/>
      <c r="H4" s="2">
        <v>70</v>
      </c>
      <c r="I4" s="2">
        <f>SUM(F4,H4)/2+G4</f>
        <v>65.28</v>
      </c>
      <c r="J4" s="4" t="s">
        <v>178</v>
      </c>
      <c r="K4" s="4" t="s">
        <v>191</v>
      </c>
      <c r="L4" s="4" t="s">
        <v>197</v>
      </c>
    </row>
  </sheetData>
  <sortState xmlns:xlrd2="http://schemas.microsoft.com/office/spreadsheetml/2017/richdata2" ref="A2:J4">
    <sortCondition descending="1" ref="I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"/>
  <sheetViews>
    <sheetView workbookViewId="0">
      <selection activeCell="K12" sqref="K12"/>
    </sheetView>
  </sheetViews>
  <sheetFormatPr defaultRowHeight="15" x14ac:dyDescent="0.25"/>
  <cols>
    <col min="1" max="1" width="14.7109375" customWidth="1"/>
    <col min="2" max="2" width="15.42578125" customWidth="1"/>
    <col min="3" max="3" width="30" customWidth="1"/>
    <col min="4" max="4" width="14" customWidth="1"/>
    <col min="5" max="5" width="14.42578125" customWidth="1"/>
    <col min="6" max="6" width="17" customWidth="1"/>
    <col min="7" max="7" width="24.28515625" customWidth="1"/>
    <col min="8" max="8" width="12" customWidth="1"/>
    <col min="9" max="9" width="15.140625" customWidth="1"/>
    <col min="10" max="10" width="12.7109375" customWidth="1"/>
    <col min="11" max="11" width="27.710937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ht="30.75" customHeight="1" x14ac:dyDescent="0.25">
      <c r="A2" s="2" t="s">
        <v>79</v>
      </c>
      <c r="B2" s="2" t="s">
        <v>80</v>
      </c>
      <c r="C2" s="2" t="s">
        <v>5</v>
      </c>
      <c r="D2" s="2" t="s">
        <v>0</v>
      </c>
      <c r="E2" s="3">
        <v>2.93</v>
      </c>
      <c r="F2" s="3">
        <f>VLOOKUP(E2,[1]Sayfa2!A:B,2,0)</f>
        <v>75.03</v>
      </c>
      <c r="G2" s="4"/>
      <c r="H2" s="4">
        <v>67.5</v>
      </c>
      <c r="I2" s="5">
        <f>SUM(F2,H2)/2+G2</f>
        <v>71.265000000000001</v>
      </c>
      <c r="J2" s="4" t="s">
        <v>178</v>
      </c>
      <c r="K2" s="3" t="s">
        <v>192</v>
      </c>
      <c r="L2" s="3" t="s">
        <v>197</v>
      </c>
    </row>
  </sheetData>
  <sortState xmlns:xlrd2="http://schemas.microsoft.com/office/spreadsheetml/2017/richdata2" ref="A2:J2">
    <sortCondition descending="1" ref="I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"/>
  <sheetViews>
    <sheetView workbookViewId="0">
      <selection activeCell="L7" sqref="L7"/>
    </sheetView>
  </sheetViews>
  <sheetFormatPr defaultRowHeight="15" x14ac:dyDescent="0.25"/>
  <cols>
    <col min="1" max="1" width="17.42578125" customWidth="1"/>
    <col min="2" max="2" width="13.28515625" customWidth="1"/>
    <col min="3" max="3" width="17.28515625" customWidth="1"/>
    <col min="5" max="5" width="15.7109375" customWidth="1"/>
    <col min="6" max="6" width="16.42578125" customWidth="1"/>
    <col min="7" max="7" width="17.7109375" customWidth="1"/>
    <col min="8" max="8" width="11.140625" customWidth="1"/>
    <col min="9" max="9" width="12" customWidth="1"/>
    <col min="10" max="10" width="11.28515625" customWidth="1"/>
    <col min="11" max="11" width="41.570312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ht="30.75" customHeight="1" x14ac:dyDescent="0.25">
      <c r="A2" s="2" t="s">
        <v>81</v>
      </c>
      <c r="B2" s="2" t="s">
        <v>18</v>
      </c>
      <c r="C2" s="2" t="s">
        <v>51</v>
      </c>
      <c r="D2" s="2" t="s">
        <v>0</v>
      </c>
      <c r="E2" s="3">
        <v>3.01</v>
      </c>
      <c r="F2" s="3">
        <f>VLOOKUP(E2,[1]Sayfa2!A:B,2,0)</f>
        <v>76.900000000000006</v>
      </c>
      <c r="G2" s="4"/>
      <c r="H2" s="4">
        <v>65</v>
      </c>
      <c r="I2" s="5">
        <f>SUM(F2,H2)/2+G2</f>
        <v>70.95</v>
      </c>
      <c r="J2" s="4" t="s">
        <v>178</v>
      </c>
      <c r="K2" s="4" t="s">
        <v>193</v>
      </c>
      <c r="L2" s="3" t="s">
        <v>197</v>
      </c>
    </row>
  </sheetData>
  <sortState xmlns:xlrd2="http://schemas.microsoft.com/office/spreadsheetml/2017/richdata2" ref="A2:J2">
    <sortCondition descending="1" ref="I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"/>
  <sheetViews>
    <sheetView workbookViewId="0">
      <selection activeCell="H20" sqref="H20"/>
    </sheetView>
  </sheetViews>
  <sheetFormatPr defaultRowHeight="15" x14ac:dyDescent="0.25"/>
  <cols>
    <col min="1" max="1" width="19.28515625" customWidth="1"/>
    <col min="2" max="2" width="17.5703125" customWidth="1"/>
    <col min="3" max="3" width="19.5703125" customWidth="1"/>
    <col min="5" max="5" width="13.28515625" customWidth="1"/>
    <col min="6" max="6" width="15.5703125" customWidth="1"/>
    <col min="7" max="7" width="17.28515625" customWidth="1"/>
    <col min="8" max="8" width="10.7109375" customWidth="1"/>
    <col min="9" max="9" width="16.28515625" customWidth="1"/>
    <col min="10" max="10" width="12.7109375" customWidth="1"/>
    <col min="11" max="11" width="44.570312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ht="30.75" customHeight="1" x14ac:dyDescent="0.25">
      <c r="A2" s="2" t="s">
        <v>89</v>
      </c>
      <c r="B2" s="2" t="s">
        <v>90</v>
      </c>
      <c r="C2" s="2" t="s">
        <v>34</v>
      </c>
      <c r="D2" s="2" t="s">
        <v>0</v>
      </c>
      <c r="E2" s="3">
        <v>2.89</v>
      </c>
      <c r="F2" s="3">
        <f>VLOOKUP(E2,[1]Sayfa2!A:B,2,0)</f>
        <v>74.099999999999994</v>
      </c>
      <c r="G2" s="4"/>
      <c r="H2" s="4">
        <v>85</v>
      </c>
      <c r="I2" s="5">
        <f t="shared" ref="I2:I14" si="0">SUM(F2,H2)/2+G2</f>
        <v>79.55</v>
      </c>
      <c r="J2" s="4" t="s">
        <v>179</v>
      </c>
      <c r="K2" s="4" t="s">
        <v>195</v>
      </c>
      <c r="L2" s="4" t="s">
        <v>197</v>
      </c>
    </row>
    <row r="3" spans="1:12" ht="30.75" customHeight="1" x14ac:dyDescent="0.25">
      <c r="A3" s="2" t="s">
        <v>176</v>
      </c>
      <c r="B3" s="2" t="s">
        <v>103</v>
      </c>
      <c r="C3" s="2" t="s">
        <v>34</v>
      </c>
      <c r="D3" s="2" t="s">
        <v>0</v>
      </c>
      <c r="E3" s="3">
        <v>3.13</v>
      </c>
      <c r="F3" s="3">
        <f>VLOOKUP(E3,[1]Sayfa2!A:B,2,0)</f>
        <v>79.7</v>
      </c>
      <c r="G3" s="4"/>
      <c r="H3" s="4">
        <v>75</v>
      </c>
      <c r="I3" s="5">
        <f>SUM(F3,H3)/2+G3</f>
        <v>77.349999999999994</v>
      </c>
      <c r="J3" s="4" t="s">
        <v>179</v>
      </c>
      <c r="K3" s="4" t="s">
        <v>198</v>
      </c>
      <c r="L3" s="4" t="s">
        <v>197</v>
      </c>
    </row>
    <row r="4" spans="1:12" ht="30.75" customHeight="1" x14ac:dyDescent="0.25">
      <c r="A4" s="2" t="s">
        <v>97</v>
      </c>
      <c r="B4" s="2" t="s">
        <v>98</v>
      </c>
      <c r="C4" s="2" t="s">
        <v>34</v>
      </c>
      <c r="D4" s="2" t="s">
        <v>0</v>
      </c>
      <c r="E4" s="2">
        <v>2.78</v>
      </c>
      <c r="F4" s="2">
        <f>VLOOKUP(E4,[1]Sayfa2!A:B,2,0)</f>
        <v>71.53</v>
      </c>
      <c r="G4" s="2"/>
      <c r="H4" s="2">
        <v>82.5</v>
      </c>
      <c r="I4" s="2">
        <f t="shared" si="0"/>
        <v>77.015000000000001</v>
      </c>
      <c r="J4" s="4" t="s">
        <v>179</v>
      </c>
      <c r="K4" s="4" t="s">
        <v>199</v>
      </c>
      <c r="L4" s="4" t="s">
        <v>197</v>
      </c>
    </row>
    <row r="5" spans="1:12" ht="30.75" customHeight="1" x14ac:dyDescent="0.25">
      <c r="A5" s="2" t="s">
        <v>93</v>
      </c>
      <c r="B5" s="2" t="s">
        <v>94</v>
      </c>
      <c r="C5" s="2" t="s">
        <v>34</v>
      </c>
      <c r="D5" s="2" t="s">
        <v>0</v>
      </c>
      <c r="E5" s="2">
        <v>3.19</v>
      </c>
      <c r="F5" s="2">
        <f>VLOOKUP(E5,[1]Sayfa2!A:B,2,0)</f>
        <v>81.099999999999994</v>
      </c>
      <c r="G5" s="2"/>
      <c r="H5" s="2">
        <v>70</v>
      </c>
      <c r="I5" s="2">
        <f t="shared" si="0"/>
        <v>75.55</v>
      </c>
      <c r="J5" s="4" t="s">
        <v>179</v>
      </c>
      <c r="K5" s="4" t="s">
        <v>186</v>
      </c>
      <c r="L5" s="4" t="s">
        <v>197</v>
      </c>
    </row>
    <row r="6" spans="1:12" ht="30.75" customHeight="1" x14ac:dyDescent="0.25">
      <c r="A6" s="2" t="s">
        <v>87</v>
      </c>
      <c r="B6" s="2" t="s">
        <v>88</v>
      </c>
      <c r="C6" s="2" t="s">
        <v>34</v>
      </c>
      <c r="D6" s="2" t="s">
        <v>0</v>
      </c>
      <c r="E6" s="2">
        <v>3.21</v>
      </c>
      <c r="F6" s="2">
        <f>VLOOKUP(E6,[1]Sayfa2!A:B,2,0)</f>
        <v>81.56</v>
      </c>
      <c r="G6" s="2"/>
      <c r="H6" s="2">
        <v>67.5</v>
      </c>
      <c r="I6" s="2">
        <f t="shared" si="0"/>
        <v>74.53</v>
      </c>
      <c r="J6" s="4" t="s">
        <v>179</v>
      </c>
      <c r="K6" s="4" t="s">
        <v>195</v>
      </c>
      <c r="L6" s="4" t="s">
        <v>197</v>
      </c>
    </row>
    <row r="7" spans="1:12" ht="30.75" customHeight="1" x14ac:dyDescent="0.25">
      <c r="A7" s="7" t="s">
        <v>104</v>
      </c>
      <c r="B7" s="7" t="s">
        <v>105</v>
      </c>
      <c r="C7" s="7" t="s">
        <v>34</v>
      </c>
      <c r="D7" s="7" t="s">
        <v>0</v>
      </c>
      <c r="E7" s="8">
        <v>2.74</v>
      </c>
      <c r="F7" s="8">
        <f>VLOOKUP(E7,[1]Sayfa2!A:B,2,0)</f>
        <v>70.599999999999994</v>
      </c>
      <c r="G7" s="9"/>
      <c r="H7" s="9">
        <v>77.5</v>
      </c>
      <c r="I7" s="10">
        <f t="shared" si="0"/>
        <v>74.05</v>
      </c>
      <c r="J7" s="9" t="s">
        <v>177</v>
      </c>
    </row>
    <row r="8" spans="1:12" ht="30.75" customHeight="1" x14ac:dyDescent="0.25">
      <c r="A8" s="7" t="s">
        <v>101</v>
      </c>
      <c r="B8" s="7" t="s">
        <v>102</v>
      </c>
      <c r="C8" s="7" t="s">
        <v>34</v>
      </c>
      <c r="D8" s="7" t="s">
        <v>0</v>
      </c>
      <c r="E8" s="8">
        <v>2.59</v>
      </c>
      <c r="F8" s="8">
        <f>VLOOKUP(E8,[1]Sayfa2!A:B,2,0)</f>
        <v>67.099999999999994</v>
      </c>
      <c r="G8" s="9"/>
      <c r="H8" s="9">
        <v>77.5</v>
      </c>
      <c r="I8" s="10">
        <f t="shared" si="0"/>
        <v>72.3</v>
      </c>
      <c r="J8" s="9" t="s">
        <v>177</v>
      </c>
    </row>
    <row r="9" spans="1:12" ht="30.75" customHeight="1" x14ac:dyDescent="0.25">
      <c r="A9" s="7" t="s">
        <v>109</v>
      </c>
      <c r="B9" s="7" t="s">
        <v>110</v>
      </c>
      <c r="C9" s="7" t="s">
        <v>34</v>
      </c>
      <c r="D9" s="7" t="s">
        <v>0</v>
      </c>
      <c r="E9" s="8">
        <v>3.2</v>
      </c>
      <c r="F9" s="8">
        <f>VLOOKUP(E9,[1]Sayfa2!A:B,2,0)</f>
        <v>81.33</v>
      </c>
      <c r="G9" s="9"/>
      <c r="H9" s="9">
        <v>62.5</v>
      </c>
      <c r="I9" s="10">
        <f t="shared" si="0"/>
        <v>71.914999999999992</v>
      </c>
      <c r="J9" s="9" t="s">
        <v>177</v>
      </c>
    </row>
    <row r="10" spans="1:12" ht="30.75" customHeight="1" x14ac:dyDescent="0.25">
      <c r="A10" s="7" t="s">
        <v>49</v>
      </c>
      <c r="B10" s="7" t="s">
        <v>50</v>
      </c>
      <c r="C10" s="7" t="s">
        <v>34</v>
      </c>
      <c r="D10" s="7" t="s">
        <v>0</v>
      </c>
      <c r="E10" s="8">
        <v>2.59</v>
      </c>
      <c r="F10" s="8">
        <f>VLOOKUP(E10,[1]Sayfa2!A:B,2,0)</f>
        <v>67.099999999999994</v>
      </c>
      <c r="G10" s="9"/>
      <c r="H10" s="9">
        <v>75</v>
      </c>
      <c r="I10" s="10">
        <f t="shared" si="0"/>
        <v>71.05</v>
      </c>
      <c r="J10" s="9" t="s">
        <v>177</v>
      </c>
    </row>
    <row r="11" spans="1:12" ht="30.75" customHeight="1" x14ac:dyDescent="0.25">
      <c r="A11" s="7" t="s">
        <v>72</v>
      </c>
      <c r="B11" s="7" t="s">
        <v>73</v>
      </c>
      <c r="C11" s="7" t="s">
        <v>34</v>
      </c>
      <c r="D11" s="7" t="s">
        <v>0</v>
      </c>
      <c r="E11" s="8">
        <v>2.81</v>
      </c>
      <c r="F11" s="8">
        <f>VLOOKUP(E11,[1]Sayfa2!A:B,2,0)</f>
        <v>72.23</v>
      </c>
      <c r="G11" s="9"/>
      <c r="H11" s="9">
        <v>65</v>
      </c>
      <c r="I11" s="10">
        <f t="shared" si="0"/>
        <v>68.615000000000009</v>
      </c>
      <c r="J11" s="9" t="s">
        <v>177</v>
      </c>
    </row>
    <row r="12" spans="1:12" ht="30.75" customHeight="1" x14ac:dyDescent="0.25">
      <c r="A12" s="7" t="s">
        <v>95</v>
      </c>
      <c r="B12" s="7" t="s">
        <v>96</v>
      </c>
      <c r="C12" s="7" t="s">
        <v>34</v>
      </c>
      <c r="D12" s="7" t="s">
        <v>0</v>
      </c>
      <c r="E12" s="8">
        <v>2.87</v>
      </c>
      <c r="F12" s="8">
        <f>VLOOKUP(E12,[1]Sayfa2!A:B,2,0)</f>
        <v>73.63</v>
      </c>
      <c r="G12" s="9"/>
      <c r="H12" s="9">
        <v>62.5</v>
      </c>
      <c r="I12" s="10">
        <f t="shared" si="0"/>
        <v>68.064999999999998</v>
      </c>
      <c r="J12" s="9" t="s">
        <v>177</v>
      </c>
    </row>
    <row r="13" spans="1:12" ht="30.75" customHeight="1" x14ac:dyDescent="0.25">
      <c r="A13" s="7" t="s">
        <v>55</v>
      </c>
      <c r="B13" s="7" t="s">
        <v>56</v>
      </c>
      <c r="C13" s="7" t="s">
        <v>34</v>
      </c>
      <c r="D13" s="7" t="s">
        <v>0</v>
      </c>
      <c r="E13" s="8">
        <v>2.2599999999999998</v>
      </c>
      <c r="F13" s="8">
        <f>VLOOKUP(E13,[1]Sayfa2!A:B,2,0)</f>
        <v>59.4</v>
      </c>
      <c r="G13" s="9"/>
      <c r="H13" s="9">
        <v>75</v>
      </c>
      <c r="I13" s="10">
        <f t="shared" si="0"/>
        <v>67.2</v>
      </c>
      <c r="J13" s="9" t="s">
        <v>177</v>
      </c>
    </row>
    <row r="14" spans="1:12" s="6" customFormat="1" ht="30.75" customHeight="1" x14ac:dyDescent="0.25">
      <c r="A14" s="15" t="s">
        <v>99</v>
      </c>
      <c r="B14" s="15" t="s">
        <v>100</v>
      </c>
      <c r="C14" s="15" t="s">
        <v>34</v>
      </c>
      <c r="D14" s="15" t="s">
        <v>0</v>
      </c>
      <c r="E14" s="16">
        <v>2.61</v>
      </c>
      <c r="F14" s="16">
        <f>VLOOKUP(E14,[1]Sayfa2!A:B,2,0)</f>
        <v>67.56</v>
      </c>
      <c r="G14" s="17"/>
      <c r="H14" s="17">
        <v>60</v>
      </c>
      <c r="I14" s="18">
        <f t="shared" si="0"/>
        <v>63.78</v>
      </c>
      <c r="J14" s="17" t="s">
        <v>181</v>
      </c>
      <c r="K14" s="17" t="s">
        <v>198</v>
      </c>
      <c r="L14" s="17" t="s">
        <v>197</v>
      </c>
    </row>
  </sheetData>
  <sortState xmlns:xlrd2="http://schemas.microsoft.com/office/spreadsheetml/2017/richdata2" ref="A2:J14">
    <sortCondition descending="1" ref="I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"/>
  <sheetViews>
    <sheetView workbookViewId="0">
      <selection activeCell="G20" sqref="G20"/>
    </sheetView>
  </sheetViews>
  <sheetFormatPr defaultRowHeight="15" x14ac:dyDescent="0.25"/>
  <cols>
    <col min="1" max="1" width="13" customWidth="1"/>
    <col min="2" max="2" width="14.28515625" customWidth="1"/>
    <col min="5" max="5" width="12.7109375" customWidth="1"/>
    <col min="6" max="6" width="17.28515625" customWidth="1"/>
    <col min="7" max="7" width="16.5703125" customWidth="1"/>
    <col min="8" max="8" width="14.140625" customWidth="1"/>
    <col min="9" max="9" width="13.5703125" customWidth="1"/>
    <col min="10" max="10" width="15" customWidth="1"/>
    <col min="11" max="11" width="49.710937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ht="30.75" customHeight="1" x14ac:dyDescent="0.25">
      <c r="A2" s="2" t="s">
        <v>13</v>
      </c>
      <c r="B2" s="2" t="s">
        <v>14</v>
      </c>
      <c r="C2" s="2" t="s">
        <v>12</v>
      </c>
      <c r="D2" s="2" t="s">
        <v>0</v>
      </c>
      <c r="E2" s="3">
        <v>3.22</v>
      </c>
      <c r="F2" s="3">
        <f>VLOOKUP(E2,[1]Sayfa2!A:B,2,0)</f>
        <v>81.8</v>
      </c>
      <c r="G2" s="4"/>
      <c r="H2" s="4">
        <v>90</v>
      </c>
      <c r="I2" s="5">
        <f t="shared" ref="I2:I7" si="0">SUM(F2,H2)/2+G2</f>
        <v>85.9</v>
      </c>
      <c r="J2" s="4" t="s">
        <v>179</v>
      </c>
      <c r="K2" s="4" t="s">
        <v>200</v>
      </c>
      <c r="L2" s="4" t="s">
        <v>197</v>
      </c>
    </row>
    <row r="3" spans="1:12" ht="30.75" customHeight="1" x14ac:dyDescent="0.25">
      <c r="A3" s="2" t="s">
        <v>20</v>
      </c>
      <c r="B3" s="2" t="s">
        <v>21</v>
      </c>
      <c r="C3" s="2" t="s">
        <v>12</v>
      </c>
      <c r="D3" s="2" t="s">
        <v>0</v>
      </c>
      <c r="E3" s="2">
        <v>2.59</v>
      </c>
      <c r="F3" s="2">
        <f>VLOOKUP(E3,[1]Sayfa2!A:B,2,0)</f>
        <v>67.099999999999994</v>
      </c>
      <c r="G3" s="2"/>
      <c r="H3" s="2">
        <v>87.5</v>
      </c>
      <c r="I3" s="2">
        <f t="shared" si="0"/>
        <v>77.3</v>
      </c>
      <c r="J3" s="4" t="s">
        <v>179</v>
      </c>
      <c r="K3" s="4" t="s">
        <v>200</v>
      </c>
      <c r="L3" s="4" t="s">
        <v>196</v>
      </c>
    </row>
    <row r="4" spans="1:12" ht="30.75" customHeight="1" x14ac:dyDescent="0.25">
      <c r="A4" s="2" t="s">
        <v>10</v>
      </c>
      <c r="B4" s="2" t="s">
        <v>11</v>
      </c>
      <c r="C4" s="2" t="s">
        <v>12</v>
      </c>
      <c r="D4" s="2" t="s">
        <v>0</v>
      </c>
      <c r="E4" s="2">
        <v>2.78</v>
      </c>
      <c r="F4" s="2">
        <f>VLOOKUP(E4,[1]Sayfa2!A:B,2,0)</f>
        <v>71.53</v>
      </c>
      <c r="G4" s="2"/>
      <c r="H4" s="2">
        <v>82.5</v>
      </c>
      <c r="I4" s="2">
        <f t="shared" si="0"/>
        <v>77.015000000000001</v>
      </c>
      <c r="J4" s="4" t="s">
        <v>179</v>
      </c>
      <c r="K4" s="4" t="s">
        <v>200</v>
      </c>
      <c r="L4" s="4" t="s">
        <v>197</v>
      </c>
    </row>
    <row r="5" spans="1:12" s="6" customFormat="1" ht="30.75" customHeight="1" x14ac:dyDescent="0.25">
      <c r="A5" s="15" t="s">
        <v>147</v>
      </c>
      <c r="B5" s="15" t="s">
        <v>148</v>
      </c>
      <c r="C5" s="15" t="s">
        <v>12</v>
      </c>
      <c r="D5" s="15" t="s">
        <v>0</v>
      </c>
      <c r="E5" s="16">
        <v>2.39</v>
      </c>
      <c r="F5" s="16">
        <f>VLOOKUP(E5,[1]Sayfa2!A:B,2,0)</f>
        <v>62.43</v>
      </c>
      <c r="G5" s="17"/>
      <c r="H5" s="17">
        <v>90</v>
      </c>
      <c r="I5" s="18">
        <f t="shared" si="0"/>
        <v>76.215000000000003</v>
      </c>
      <c r="J5" s="17" t="s">
        <v>181</v>
      </c>
      <c r="K5" s="17" t="s">
        <v>200</v>
      </c>
      <c r="L5" s="17" t="s">
        <v>197</v>
      </c>
    </row>
    <row r="6" spans="1:12" ht="30.75" customHeight="1" x14ac:dyDescent="0.25">
      <c r="A6" s="7" t="s">
        <v>28</v>
      </c>
      <c r="B6" s="7" t="s">
        <v>29</v>
      </c>
      <c r="C6" s="7" t="s">
        <v>12</v>
      </c>
      <c r="D6" s="7" t="s">
        <v>0</v>
      </c>
      <c r="E6" s="8">
        <v>2.59</v>
      </c>
      <c r="F6" s="8">
        <f>VLOOKUP(E6,[1]Sayfa2!A:B,2,0)</f>
        <v>67.099999999999994</v>
      </c>
      <c r="G6" s="9"/>
      <c r="H6" s="9">
        <v>65</v>
      </c>
      <c r="I6" s="10">
        <f t="shared" si="0"/>
        <v>66.05</v>
      </c>
      <c r="J6" s="9" t="s">
        <v>177</v>
      </c>
    </row>
    <row r="7" spans="1:12" ht="30.75" customHeight="1" x14ac:dyDescent="0.25">
      <c r="A7" s="7" t="s">
        <v>145</v>
      </c>
      <c r="B7" s="7" t="s">
        <v>146</v>
      </c>
      <c r="C7" s="7" t="s">
        <v>12</v>
      </c>
      <c r="D7" s="7" t="s">
        <v>0</v>
      </c>
      <c r="E7" s="8">
        <v>2.48</v>
      </c>
      <c r="F7" s="8">
        <f>VLOOKUP(E7,[1]Sayfa2!A:B,2,0)</f>
        <v>64.53</v>
      </c>
      <c r="G7" s="9"/>
      <c r="H7" s="9">
        <v>62.5</v>
      </c>
      <c r="I7" s="10">
        <f t="shared" si="0"/>
        <v>63.515000000000001</v>
      </c>
      <c r="J7" s="9" t="s">
        <v>177</v>
      </c>
    </row>
  </sheetData>
  <sortState xmlns:xlrd2="http://schemas.microsoft.com/office/spreadsheetml/2017/richdata2" ref="A2:J7">
    <sortCondition descending="1" ref="I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"/>
  <sheetViews>
    <sheetView workbookViewId="0">
      <selection activeCell="H22" sqref="H22"/>
    </sheetView>
  </sheetViews>
  <sheetFormatPr defaultRowHeight="15" x14ac:dyDescent="0.25"/>
  <cols>
    <col min="1" max="1" width="22.85546875" customWidth="1"/>
    <col min="2" max="2" width="18.140625" customWidth="1"/>
    <col min="3" max="3" width="22.28515625" customWidth="1"/>
    <col min="5" max="5" width="15.5703125" customWidth="1"/>
    <col min="6" max="6" width="18" customWidth="1"/>
    <col min="7" max="7" width="18.5703125" customWidth="1"/>
    <col min="8" max="8" width="19.85546875" customWidth="1"/>
    <col min="9" max="9" width="12.28515625" customWidth="1"/>
    <col min="11" max="11" width="41.8554687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ht="30.75" customHeight="1" x14ac:dyDescent="0.25">
      <c r="A2" s="2" t="s">
        <v>61</v>
      </c>
      <c r="B2" s="2" t="s">
        <v>62</v>
      </c>
      <c r="C2" s="2" t="s">
        <v>36</v>
      </c>
      <c r="D2" s="2" t="s">
        <v>0</v>
      </c>
      <c r="E2" s="3">
        <v>3.83</v>
      </c>
      <c r="F2" s="3">
        <f>VLOOKUP(E2,[1]Sayfa2!A:B,2,0)</f>
        <v>96.03</v>
      </c>
      <c r="G2" s="4"/>
      <c r="H2" s="4">
        <v>92.5</v>
      </c>
      <c r="I2" s="5">
        <f t="shared" ref="I2:I7" si="0">SUM(F2,H2)/2+G2</f>
        <v>94.265000000000001</v>
      </c>
      <c r="J2" s="4" t="s">
        <v>179</v>
      </c>
      <c r="K2" s="5" t="s">
        <v>201</v>
      </c>
      <c r="L2" s="5" t="s">
        <v>197</v>
      </c>
    </row>
    <row r="3" spans="1:12" ht="30.75" customHeight="1" x14ac:dyDescent="0.25">
      <c r="A3" s="2" t="s">
        <v>41</v>
      </c>
      <c r="B3" s="2" t="s">
        <v>1</v>
      </c>
      <c r="C3" s="2" t="s">
        <v>36</v>
      </c>
      <c r="D3" s="2" t="s">
        <v>0</v>
      </c>
      <c r="E3" s="3">
        <v>3.13</v>
      </c>
      <c r="F3" s="3">
        <f>VLOOKUP(E3,[1]Sayfa2!A:B,2,0)</f>
        <v>79.7</v>
      </c>
      <c r="G3" s="4"/>
      <c r="H3" s="4">
        <v>92.5</v>
      </c>
      <c r="I3" s="5">
        <f t="shared" si="0"/>
        <v>86.1</v>
      </c>
      <c r="J3" s="4" t="s">
        <v>179</v>
      </c>
      <c r="K3" s="5" t="s">
        <v>202</v>
      </c>
      <c r="L3" s="5" t="s">
        <v>196</v>
      </c>
    </row>
    <row r="4" spans="1:12" ht="30.75" customHeight="1" x14ac:dyDescent="0.25">
      <c r="A4" s="2" t="s">
        <v>44</v>
      </c>
      <c r="B4" s="2" t="s">
        <v>180</v>
      </c>
      <c r="C4" s="2" t="s">
        <v>36</v>
      </c>
      <c r="D4" s="2" t="s">
        <v>0</v>
      </c>
      <c r="E4" s="2">
        <v>3.21</v>
      </c>
      <c r="F4" s="2">
        <f>VLOOKUP(E4,[1]Sayfa2!A:B,2,0)</f>
        <v>81.56</v>
      </c>
      <c r="G4" s="2"/>
      <c r="H4" s="2">
        <v>90</v>
      </c>
      <c r="I4" s="2">
        <f t="shared" si="0"/>
        <v>85.78</v>
      </c>
      <c r="J4" s="4" t="s">
        <v>179</v>
      </c>
      <c r="K4" s="5" t="s">
        <v>193</v>
      </c>
      <c r="L4" s="5" t="s">
        <v>196</v>
      </c>
    </row>
    <row r="5" spans="1:12" ht="30.75" customHeight="1" x14ac:dyDescent="0.25">
      <c r="A5" s="2" t="s">
        <v>70</v>
      </c>
      <c r="B5" s="2" t="s">
        <v>71</v>
      </c>
      <c r="C5" s="2" t="s">
        <v>36</v>
      </c>
      <c r="D5" s="2" t="s">
        <v>0</v>
      </c>
      <c r="E5" s="2">
        <v>3.24</v>
      </c>
      <c r="F5" s="2">
        <f>VLOOKUP(E5,[1]Sayfa2!A:B,2,0)</f>
        <v>82.26</v>
      </c>
      <c r="G5" s="2"/>
      <c r="H5" s="2">
        <v>77.5</v>
      </c>
      <c r="I5" s="2">
        <f t="shared" si="0"/>
        <v>79.88</v>
      </c>
      <c r="J5" s="4" t="s">
        <v>179</v>
      </c>
      <c r="K5" s="5" t="s">
        <v>202</v>
      </c>
      <c r="L5" s="5" t="s">
        <v>197</v>
      </c>
    </row>
    <row r="6" spans="1:12" ht="30.75" customHeight="1" x14ac:dyDescent="0.25">
      <c r="A6" s="7" t="s">
        <v>84</v>
      </c>
      <c r="B6" s="7" t="s">
        <v>85</v>
      </c>
      <c r="C6" s="7" t="s">
        <v>36</v>
      </c>
      <c r="D6" s="7" t="s">
        <v>0</v>
      </c>
      <c r="E6" s="8">
        <v>3.11</v>
      </c>
      <c r="F6" s="8">
        <f>VLOOKUP(E6,[1]Sayfa2!A:B,2,0)</f>
        <v>79.23</v>
      </c>
      <c r="G6" s="9"/>
      <c r="H6" s="9">
        <v>75</v>
      </c>
      <c r="I6" s="10">
        <f t="shared" si="0"/>
        <v>77.115000000000009</v>
      </c>
      <c r="J6" s="9" t="s">
        <v>177</v>
      </c>
    </row>
    <row r="7" spans="1:12" ht="30.75" customHeight="1" x14ac:dyDescent="0.25">
      <c r="A7" s="7" t="s">
        <v>66</v>
      </c>
      <c r="B7" s="7" t="s">
        <v>67</v>
      </c>
      <c r="C7" s="7" t="s">
        <v>36</v>
      </c>
      <c r="D7" s="7" t="s">
        <v>0</v>
      </c>
      <c r="E7" s="8">
        <v>2.87</v>
      </c>
      <c r="F7" s="8">
        <f>VLOOKUP(E7,[1]Sayfa2!A:B,2,0)</f>
        <v>73.63</v>
      </c>
      <c r="G7" s="9"/>
      <c r="H7" s="9">
        <v>72.5</v>
      </c>
      <c r="I7" s="10">
        <f t="shared" si="0"/>
        <v>73.064999999999998</v>
      </c>
      <c r="J7" s="9" t="s">
        <v>177</v>
      </c>
    </row>
    <row r="8" spans="1:12" ht="30.75" customHeight="1" x14ac:dyDescent="0.25">
      <c r="A8" s="7" t="s">
        <v>68</v>
      </c>
      <c r="B8" s="7" t="s">
        <v>69</v>
      </c>
      <c r="C8" s="7" t="s">
        <v>36</v>
      </c>
      <c r="D8" s="7" t="s">
        <v>0</v>
      </c>
      <c r="E8" s="8">
        <v>2.8</v>
      </c>
      <c r="F8" s="8">
        <f>VLOOKUP(E8,[1]Sayfa2!A:B,2,0)</f>
        <v>72</v>
      </c>
      <c r="G8" s="9"/>
      <c r="H8" s="9">
        <v>72.5</v>
      </c>
      <c r="I8" s="10">
        <f>SUM(F8,H8)/2+G8</f>
        <v>72.25</v>
      </c>
      <c r="J8" s="9" t="s">
        <v>177</v>
      </c>
    </row>
    <row r="9" spans="1:12" ht="30.75" customHeight="1" x14ac:dyDescent="0.25">
      <c r="A9" s="7" t="s">
        <v>91</v>
      </c>
      <c r="B9" s="7" t="s">
        <v>92</v>
      </c>
      <c r="C9" s="7" t="s">
        <v>36</v>
      </c>
      <c r="D9" s="7" t="s">
        <v>0</v>
      </c>
      <c r="E9" s="8">
        <v>2.62</v>
      </c>
      <c r="F9" s="8">
        <f>VLOOKUP(E9,[1]Sayfa2!A:B,2,0)</f>
        <v>67.8</v>
      </c>
      <c r="G9" s="9"/>
      <c r="H9" s="9">
        <v>72.5</v>
      </c>
      <c r="I9" s="10">
        <f>SUM(F9,H9)/2+G9</f>
        <v>70.150000000000006</v>
      </c>
      <c r="J9" s="9" t="s">
        <v>177</v>
      </c>
    </row>
  </sheetData>
  <sortState xmlns:xlrd2="http://schemas.microsoft.com/office/spreadsheetml/2017/richdata2" ref="A2:J10">
    <sortCondition descending="1" ref="I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workbookViewId="0">
      <selection activeCell="K20" sqref="K20"/>
    </sheetView>
  </sheetViews>
  <sheetFormatPr defaultRowHeight="15" x14ac:dyDescent="0.25"/>
  <cols>
    <col min="1" max="1" width="14.28515625" customWidth="1"/>
    <col min="2" max="2" width="16.5703125" customWidth="1"/>
    <col min="3" max="3" width="18" customWidth="1"/>
    <col min="5" max="5" width="15.7109375" customWidth="1"/>
    <col min="6" max="6" width="17.5703125" customWidth="1"/>
    <col min="7" max="7" width="21.5703125" customWidth="1"/>
    <col min="10" max="10" width="9.140625" customWidth="1"/>
    <col min="11" max="11" width="65" customWidth="1"/>
  </cols>
  <sheetData>
    <row r="1" spans="1:12" ht="30.75" customHeight="1" x14ac:dyDescent="0.2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162</v>
      </c>
      <c r="F1" s="1" t="s">
        <v>163</v>
      </c>
      <c r="G1" s="1" t="s">
        <v>170</v>
      </c>
      <c r="H1" s="1" t="s">
        <v>168</v>
      </c>
      <c r="I1" s="1" t="s">
        <v>169</v>
      </c>
      <c r="J1" s="1" t="s">
        <v>172</v>
      </c>
      <c r="K1" s="14" t="s">
        <v>184</v>
      </c>
      <c r="L1" s="14" t="s">
        <v>194</v>
      </c>
    </row>
    <row r="2" spans="1:12" ht="30.75" customHeight="1" x14ac:dyDescent="0.25">
      <c r="A2" s="2" t="s">
        <v>25</v>
      </c>
      <c r="B2" s="2" t="s">
        <v>26</v>
      </c>
      <c r="C2" s="2" t="s">
        <v>24</v>
      </c>
      <c r="D2" s="2" t="s">
        <v>0</v>
      </c>
      <c r="E2" s="3">
        <v>3.59</v>
      </c>
      <c r="F2" s="3">
        <f>VLOOKUP(E2,[1]Sayfa2!A:B,2,0)</f>
        <v>90.43</v>
      </c>
      <c r="G2" s="4"/>
      <c r="H2" s="4">
        <v>77.5</v>
      </c>
      <c r="I2" s="5">
        <f t="shared" ref="I2:I12" si="0">SUM(F2,H2)/2+G2</f>
        <v>83.965000000000003</v>
      </c>
      <c r="J2" s="4" t="s">
        <v>178</v>
      </c>
      <c r="K2" s="5" t="s">
        <v>203</v>
      </c>
      <c r="L2" s="5" t="s">
        <v>197</v>
      </c>
    </row>
    <row r="3" spans="1:12" ht="30.75" customHeight="1" x14ac:dyDescent="0.25">
      <c r="A3" s="12" t="s">
        <v>135</v>
      </c>
      <c r="B3" s="12" t="s">
        <v>136</v>
      </c>
      <c r="C3" s="12" t="s">
        <v>24</v>
      </c>
      <c r="D3" s="12" t="s">
        <v>0</v>
      </c>
      <c r="E3" s="12">
        <v>3.22</v>
      </c>
      <c r="F3" s="12">
        <f>VLOOKUP(E3,[1]Sayfa2!A:B,2,0)</f>
        <v>81.8</v>
      </c>
      <c r="G3" s="12"/>
      <c r="H3" s="12">
        <v>82.5</v>
      </c>
      <c r="I3" s="12">
        <f t="shared" si="0"/>
        <v>82.15</v>
      </c>
      <c r="J3" s="13" t="s">
        <v>182</v>
      </c>
      <c r="K3" s="13"/>
      <c r="L3" s="13"/>
    </row>
    <row r="4" spans="1:12" ht="30.75" customHeight="1" x14ac:dyDescent="0.25">
      <c r="A4" s="2" t="s">
        <v>150</v>
      </c>
      <c r="B4" s="2" t="s">
        <v>151</v>
      </c>
      <c r="C4" s="2" t="s">
        <v>24</v>
      </c>
      <c r="D4" s="2" t="s">
        <v>0</v>
      </c>
      <c r="E4" s="2">
        <v>3.16</v>
      </c>
      <c r="F4" s="2">
        <f>VLOOKUP(E4,[1]Sayfa2!A:B,2,0)</f>
        <v>80.400000000000006</v>
      </c>
      <c r="G4" s="2"/>
      <c r="H4" s="2">
        <v>80</v>
      </c>
      <c r="I4" s="2">
        <f t="shared" si="0"/>
        <v>80.2</v>
      </c>
      <c r="J4" s="4" t="s">
        <v>178</v>
      </c>
      <c r="K4" s="5" t="s">
        <v>203</v>
      </c>
      <c r="L4" s="5" t="s">
        <v>197</v>
      </c>
    </row>
    <row r="5" spans="1:12" ht="30.75" customHeight="1" x14ac:dyDescent="0.25">
      <c r="A5" s="2" t="s">
        <v>22</v>
      </c>
      <c r="B5" s="2" t="s">
        <v>23</v>
      </c>
      <c r="C5" s="2" t="s">
        <v>24</v>
      </c>
      <c r="D5" s="2" t="s">
        <v>0</v>
      </c>
      <c r="E5" s="2">
        <v>2.65</v>
      </c>
      <c r="F5" s="2">
        <f>VLOOKUP(E5,[1]Sayfa2!A:B,2,0)</f>
        <v>68.5</v>
      </c>
      <c r="G5" s="2"/>
      <c r="H5" s="2">
        <v>87.5</v>
      </c>
      <c r="I5" s="2">
        <f t="shared" si="0"/>
        <v>78</v>
      </c>
      <c r="J5" s="4" t="s">
        <v>178</v>
      </c>
      <c r="K5" s="5" t="s">
        <v>206</v>
      </c>
      <c r="L5" s="5" t="s">
        <v>197</v>
      </c>
    </row>
    <row r="6" spans="1:12" ht="30.75" customHeight="1" x14ac:dyDescent="0.25">
      <c r="A6" s="7" t="s">
        <v>153</v>
      </c>
      <c r="B6" s="7" t="s">
        <v>154</v>
      </c>
      <c r="C6" s="7" t="s">
        <v>24</v>
      </c>
      <c r="D6" s="7" t="s">
        <v>0</v>
      </c>
      <c r="E6" s="8">
        <v>2.6</v>
      </c>
      <c r="F6" s="8">
        <f>VLOOKUP(E6,[1]Sayfa2!A:B,2,0)</f>
        <v>67.33</v>
      </c>
      <c r="G6" s="9"/>
      <c r="H6" s="9">
        <v>87.5</v>
      </c>
      <c r="I6" s="10">
        <f t="shared" si="0"/>
        <v>77.414999999999992</v>
      </c>
      <c r="J6" s="9" t="s">
        <v>177</v>
      </c>
    </row>
    <row r="7" spans="1:12" ht="30.75" customHeight="1" x14ac:dyDescent="0.25">
      <c r="A7" s="7" t="s">
        <v>138</v>
      </c>
      <c r="B7" s="7" t="s">
        <v>139</v>
      </c>
      <c r="C7" s="7" t="s">
        <v>24</v>
      </c>
      <c r="D7" s="7" t="s">
        <v>0</v>
      </c>
      <c r="E7" s="8">
        <v>2.67</v>
      </c>
      <c r="F7" s="8">
        <f>VLOOKUP(E7,[1]Sayfa2!A:B,2,0)</f>
        <v>68.959999999999994</v>
      </c>
      <c r="G7" s="9"/>
      <c r="H7" s="9">
        <v>82.5</v>
      </c>
      <c r="I7" s="10">
        <f t="shared" si="0"/>
        <v>75.72999999999999</v>
      </c>
      <c r="J7" s="9" t="s">
        <v>177</v>
      </c>
    </row>
    <row r="8" spans="1:12" ht="30.75" customHeight="1" x14ac:dyDescent="0.25">
      <c r="A8" s="7" t="s">
        <v>157</v>
      </c>
      <c r="B8" s="7" t="s">
        <v>158</v>
      </c>
      <c r="C8" s="7" t="s">
        <v>24</v>
      </c>
      <c r="D8" s="7" t="s">
        <v>0</v>
      </c>
      <c r="E8" s="8">
        <v>2.59</v>
      </c>
      <c r="F8" s="8">
        <f>VLOOKUP(E8,[1]Sayfa2!A:B,2,0)</f>
        <v>67.099999999999994</v>
      </c>
      <c r="G8" s="9"/>
      <c r="H8" s="9">
        <v>82.5</v>
      </c>
      <c r="I8" s="10">
        <f t="shared" si="0"/>
        <v>74.8</v>
      </c>
      <c r="J8" s="9" t="s">
        <v>177</v>
      </c>
    </row>
    <row r="9" spans="1:12" ht="30.75" customHeight="1" x14ac:dyDescent="0.25">
      <c r="A9" s="7" t="s">
        <v>133</v>
      </c>
      <c r="B9" s="7" t="s">
        <v>134</v>
      </c>
      <c r="C9" s="7" t="s">
        <v>24</v>
      </c>
      <c r="D9" s="7" t="s">
        <v>0</v>
      </c>
      <c r="E9" s="8">
        <v>2.5499999999999998</v>
      </c>
      <c r="F9" s="8">
        <f>VLOOKUP(E9,[1]Sayfa2!A:B,2,0)</f>
        <v>66.16</v>
      </c>
      <c r="G9" s="9"/>
      <c r="H9" s="9">
        <v>80</v>
      </c>
      <c r="I9" s="10">
        <f t="shared" si="0"/>
        <v>73.08</v>
      </c>
      <c r="J9" s="9" t="s">
        <v>177</v>
      </c>
    </row>
    <row r="10" spans="1:12" ht="30.75" customHeight="1" x14ac:dyDescent="0.25">
      <c r="A10" s="7" t="s">
        <v>155</v>
      </c>
      <c r="B10" s="7" t="s">
        <v>156</v>
      </c>
      <c r="C10" s="7" t="s">
        <v>24</v>
      </c>
      <c r="D10" s="7" t="s">
        <v>0</v>
      </c>
      <c r="E10" s="8">
        <v>2.3199999999999998</v>
      </c>
      <c r="F10" s="8">
        <f>VLOOKUP(E10,[1]Sayfa2!A:B,2,0)</f>
        <v>60.8</v>
      </c>
      <c r="G10" s="9"/>
      <c r="H10" s="9">
        <v>85</v>
      </c>
      <c r="I10" s="10">
        <f t="shared" si="0"/>
        <v>72.900000000000006</v>
      </c>
      <c r="J10" s="9" t="s">
        <v>177</v>
      </c>
    </row>
    <row r="11" spans="1:12" ht="30.75" customHeight="1" x14ac:dyDescent="0.25">
      <c r="A11" s="7" t="s">
        <v>86</v>
      </c>
      <c r="B11" s="7" t="s">
        <v>137</v>
      </c>
      <c r="C11" s="7" t="s">
        <v>24</v>
      </c>
      <c r="D11" s="7" t="s">
        <v>0</v>
      </c>
      <c r="E11" s="8">
        <v>2.41</v>
      </c>
      <c r="F11" s="8">
        <f>VLOOKUP(E11,[1]Sayfa2!A:B,2,0)</f>
        <v>62.9</v>
      </c>
      <c r="G11" s="9"/>
      <c r="H11" s="9">
        <v>82.5</v>
      </c>
      <c r="I11" s="10">
        <f t="shared" si="0"/>
        <v>72.7</v>
      </c>
      <c r="J11" s="9" t="s">
        <v>177</v>
      </c>
    </row>
    <row r="12" spans="1:12" ht="30.75" customHeight="1" x14ac:dyDescent="0.25">
      <c r="A12" s="7" t="s">
        <v>149</v>
      </c>
      <c r="B12" s="7" t="s">
        <v>152</v>
      </c>
      <c r="C12" s="7" t="s">
        <v>24</v>
      </c>
      <c r="D12" s="7" t="s">
        <v>0</v>
      </c>
      <c r="E12" s="8">
        <v>2.35</v>
      </c>
      <c r="F12" s="8">
        <f>VLOOKUP(E12,[1]Sayfa2!A:B,2,0)</f>
        <v>61.5</v>
      </c>
      <c r="G12" s="9"/>
      <c r="H12" s="9">
        <v>70</v>
      </c>
      <c r="I12" s="10">
        <f t="shared" si="0"/>
        <v>65.75</v>
      </c>
      <c r="J12" s="9" t="s">
        <v>177</v>
      </c>
    </row>
  </sheetData>
  <sortState xmlns:xlrd2="http://schemas.microsoft.com/office/spreadsheetml/2017/richdata2" ref="A2:J12">
    <sortCondition descending="1" ref="I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Siyaset Bilimi ve Kamu Yönetimi</vt:lpstr>
      <vt:lpstr>Uluslararası İlişkiler</vt:lpstr>
      <vt:lpstr>Uluslararası Ticaret ve Finansm</vt:lpstr>
      <vt:lpstr>Çalışma Ekonomisi ve End.</vt:lpstr>
      <vt:lpstr>İktisat</vt:lpstr>
      <vt:lpstr>İşletme</vt:lpstr>
      <vt:lpstr>Hukuk</vt:lpstr>
      <vt:lpstr>Bilg. Müh.</vt:lpstr>
      <vt:lpstr>Endüstri Müh.</vt:lpstr>
      <vt:lpstr>Lisansüstü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2022-04-18T11:41:44Z</dcterms:modified>
</cp:coreProperties>
</file>