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04F2A4EC-9D03-4BE9-8C4C-9589DDAFA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ansüstü" sheetId="3" r:id="rId1"/>
    <sheet name="Lisans" sheetId="4" r:id="rId2"/>
    <sheet name="Sayfa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4" l="1"/>
  <c r="L2" i="4" s="1"/>
  <c r="F19" i="4"/>
  <c r="L19" i="4" s="1"/>
  <c r="F14" i="4"/>
  <c r="L14" i="4" s="1"/>
  <c r="F6" i="4"/>
  <c r="L6" i="4" s="1"/>
  <c r="F8" i="4"/>
  <c r="L8" i="4" s="1"/>
  <c r="F16" i="4"/>
  <c r="L16" i="4" s="1"/>
  <c r="F17" i="4"/>
  <c r="L17" i="4" s="1"/>
  <c r="F5" i="4"/>
  <c r="L5" i="4" s="1"/>
  <c r="F13" i="4"/>
  <c r="L13" i="4" s="1"/>
  <c r="F15" i="4"/>
  <c r="L15" i="4" s="1"/>
  <c r="F12" i="4"/>
  <c r="L12" i="4" s="1"/>
  <c r="F4" i="4"/>
  <c r="L4" i="4" s="1"/>
  <c r="F3" i="4"/>
  <c r="L3" i="4" s="1"/>
  <c r="F10" i="4"/>
  <c r="L10" i="4" s="1"/>
  <c r="F18" i="4"/>
  <c r="L18" i="4" s="1"/>
  <c r="F7" i="4"/>
  <c r="L7" i="4" s="1"/>
  <c r="F9" i="4"/>
  <c r="L9" i="4" s="1"/>
  <c r="F11" i="4"/>
  <c r="L11" i="4" s="1"/>
  <c r="F5" i="3"/>
  <c r="M5" i="3" s="1"/>
  <c r="F7" i="3"/>
  <c r="M7" i="3" s="1"/>
  <c r="F9" i="3"/>
  <c r="F2" i="3"/>
  <c r="M2" i="3" s="1"/>
  <c r="F3" i="3"/>
  <c r="M3" i="3" s="1"/>
  <c r="F10" i="3"/>
  <c r="M10" i="3" s="1"/>
  <c r="F8" i="3"/>
  <c r="M8" i="3" s="1"/>
  <c r="F4" i="3"/>
  <c r="M4" i="3" s="1"/>
  <c r="F6" i="3"/>
</calcChain>
</file>

<file path=xl/sharedStrings.xml><?xml version="1.0" encoding="utf-8"?>
<sst xmlns="http://schemas.openxmlformats.org/spreadsheetml/2006/main" count="165" uniqueCount="90">
  <si>
    <t>Büşra</t>
  </si>
  <si>
    <t>Özlem</t>
  </si>
  <si>
    <t>TEKE</t>
  </si>
  <si>
    <t>International Relations</t>
  </si>
  <si>
    <t>BA</t>
  </si>
  <si>
    <t>Mohammed Khaled Saeed</t>
  </si>
  <si>
    <t>ALSHARAFI</t>
  </si>
  <si>
    <t>International Trade and Finance</t>
  </si>
  <si>
    <t>ÖZTÜRK</t>
  </si>
  <si>
    <t>Mehmet Şahin</t>
  </si>
  <si>
    <t>KARTAL</t>
  </si>
  <si>
    <t>Sibel</t>
  </si>
  <si>
    <t>TAŞ</t>
  </si>
  <si>
    <t>Sima Nur</t>
  </si>
  <si>
    <t>ÇINAR</t>
  </si>
  <si>
    <t>Industrial Engineering</t>
  </si>
  <si>
    <t>Law</t>
  </si>
  <si>
    <t>Computer Engineering</t>
  </si>
  <si>
    <t>Didem</t>
  </si>
  <si>
    <t>BALTACI</t>
  </si>
  <si>
    <t>Elif</t>
  </si>
  <si>
    <t>ŞANLI</t>
  </si>
  <si>
    <t>Polymer Engineering</t>
  </si>
  <si>
    <t>Pınar</t>
  </si>
  <si>
    <t>Zeynep</t>
  </si>
  <si>
    <t>Enes</t>
  </si>
  <si>
    <t>ALTUNTAŞ</t>
  </si>
  <si>
    <t>Business Administration</t>
  </si>
  <si>
    <t>Engin Kahen</t>
  </si>
  <si>
    <t>KUCUR</t>
  </si>
  <si>
    <t>AKKUŞ</t>
  </si>
  <si>
    <t>Labor Economics and Industrial Relations</t>
  </si>
  <si>
    <t>Sinem</t>
  </si>
  <si>
    <t>ÖZ</t>
  </si>
  <si>
    <t>Peter Isaya</t>
  </si>
  <si>
    <t>MADENGE</t>
  </si>
  <si>
    <t>Musab Osman</t>
  </si>
  <si>
    <t>ÖZTEKİN</t>
  </si>
  <si>
    <t>MA</t>
  </si>
  <si>
    <t>Zülal</t>
  </si>
  <si>
    <t>ERYAMAN</t>
  </si>
  <si>
    <t>Chemistry - Process Engineering</t>
  </si>
  <si>
    <t>Ayşe Zülal</t>
  </si>
  <si>
    <t>HAKYEMEZ</t>
  </si>
  <si>
    <t>Rumeysa</t>
  </si>
  <si>
    <t>BİÇER</t>
  </si>
  <si>
    <t>BEYAZ</t>
  </si>
  <si>
    <t>PHD</t>
  </si>
  <si>
    <t>Ebubekir</t>
  </si>
  <si>
    <t>TATAR</t>
  </si>
  <si>
    <t>ZEYREK</t>
  </si>
  <si>
    <t>Nidanur</t>
  </si>
  <si>
    <t>YARAR</t>
  </si>
  <si>
    <t>Yunus</t>
  </si>
  <si>
    <t>ER</t>
  </si>
  <si>
    <t>Serhat</t>
  </si>
  <si>
    <t>Electric-Electronic Engineering</t>
  </si>
  <si>
    <t>SELEK</t>
  </si>
  <si>
    <t>Aleyna Nur</t>
  </si>
  <si>
    <t>KARAKILIÇ</t>
  </si>
  <si>
    <t>Şeyma</t>
  </si>
  <si>
    <t>İlknur</t>
  </si>
  <si>
    <t>KOÇYİĞİT BAYNİŞ</t>
  </si>
  <si>
    <t>yüzlük</t>
  </si>
  <si>
    <t>dürtlük</t>
  </si>
  <si>
    <t>65</t>
  </si>
  <si>
    <t>İsim</t>
  </si>
  <si>
    <t>Soyisim</t>
  </si>
  <si>
    <t>Bölüm</t>
  </si>
  <si>
    <t>Kademe</t>
  </si>
  <si>
    <t>Not Ortalaması(4)</t>
  </si>
  <si>
    <t>Not Ortalaması(100)</t>
  </si>
  <si>
    <t>Daha Önce Hareketlilikten Faydalanma (-10)</t>
  </si>
  <si>
    <t>Erasmus Puanı</t>
  </si>
  <si>
    <t>Kabul Belgesi Sunma (+10)</t>
  </si>
  <si>
    <t>Dijital Becerileri Geliştirmeye Yönelik Staj (+5)</t>
  </si>
  <si>
    <t>Yabancı Dil Sınav Puanı</t>
  </si>
  <si>
    <t>Şehit Ve Gazi Çocuklarına (+15)</t>
  </si>
  <si>
    <t>Felsefe ve Din Bilimleri</t>
  </si>
  <si>
    <t>KARSLIOĞLU</t>
  </si>
  <si>
    <t>Durum</t>
  </si>
  <si>
    <t>Asil 1</t>
  </si>
  <si>
    <t>Asil 2</t>
  </si>
  <si>
    <t>Asil 3</t>
  </si>
  <si>
    <t>Asil 4</t>
  </si>
  <si>
    <t xml:space="preserve">Yedek </t>
  </si>
  <si>
    <t>Asil 5</t>
  </si>
  <si>
    <t xml:space="preserve">Asil </t>
  </si>
  <si>
    <t>Öğrenim Ve Staj Listesinde Asil Olma Durumu (-10)</t>
  </si>
  <si>
    <t>Hibesiz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</si>
</sst>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0" fillId="0" borderId="0" xfId="0" applyFill="1"/>
    <xf numFmtId="0" fontId="3" fillId="3" borderId="5" xfId="0" applyFont="1" applyFill="1" applyBorder="1" applyAlignment="1">
      <alignment wrapText="1"/>
    </xf>
    <xf numFmtId="2" fontId="3" fillId="3" borderId="5" xfId="0" applyNumberFormat="1" applyFont="1" applyFill="1" applyBorder="1" applyAlignment="1">
      <alignment wrapText="1"/>
    </xf>
    <xf numFmtId="0" fontId="3" fillId="3" borderId="5" xfId="0" applyFont="1" applyFill="1" applyBorder="1"/>
    <xf numFmtId="0" fontId="0" fillId="4" borderId="5" xfId="0" applyFill="1" applyBorder="1" applyAlignment="1">
      <alignment wrapText="1"/>
    </xf>
    <xf numFmtId="2" fontId="0" fillId="4" borderId="5" xfId="0" applyNumberFormat="1" applyFill="1" applyBorder="1" applyAlignment="1">
      <alignment wrapText="1"/>
    </xf>
    <xf numFmtId="0" fontId="0" fillId="4" borderId="5" xfId="0" applyFill="1" applyBorder="1"/>
    <xf numFmtId="0" fontId="2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/>
    <xf numFmtId="0" fontId="3" fillId="5" borderId="5" xfId="0" applyFont="1" applyFill="1" applyBorder="1" applyAlignment="1">
      <alignment wrapText="1"/>
    </xf>
    <xf numFmtId="2" fontId="3" fillId="5" borderId="5" xfId="0" applyNumberFormat="1" applyFont="1" applyFill="1" applyBorder="1" applyAlignment="1">
      <alignment wrapText="1"/>
    </xf>
    <xf numFmtId="0" fontId="3" fillId="5" borderId="5" xfId="0" applyFont="1" applyFill="1" applyBorder="1"/>
    <xf numFmtId="0" fontId="3" fillId="0" borderId="0" xfId="0" applyFont="1" applyFill="1"/>
  </cellXfs>
  <cellStyles count="1">
    <cellStyle name="Normal" xfId="0" builtinId="0"/>
  </cellStyles>
  <dxfs count="7">
    <dxf>
      <numFmt numFmtId="2" formatCode="0.00"/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" formatCode="0.00"/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numFmt numFmtId="2" formatCode="0.00"/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3" displayName="Tablo3" ref="A1:B184" totalsRowShown="0" headerRowDxfId="6" dataDxfId="4" headerRowBorderDxfId="5" tableBorderDxfId="3" totalsRowBorderDxfId="2">
  <autoFilter ref="A1:B184" xr:uid="{00000000-0009-0000-0100-000003000000}"/>
  <tableColumns count="2">
    <tableColumn id="1" xr3:uid="{00000000-0010-0000-0000-000001000000}" name="dürtlük" dataDxfId="1"/>
    <tableColumn id="2" xr3:uid="{00000000-0010-0000-0000-000002000000}" name="yüzlük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H1" workbookViewId="0">
      <selection activeCell="L21" sqref="L21"/>
    </sheetView>
  </sheetViews>
  <sheetFormatPr defaultRowHeight="15" x14ac:dyDescent="0.25"/>
  <cols>
    <col min="1" max="1" width="13.5703125" customWidth="1"/>
    <col min="2" max="2" width="18" customWidth="1"/>
    <col min="3" max="3" width="31.140625" customWidth="1"/>
    <col min="4" max="4" width="12.140625" customWidth="1"/>
    <col min="5" max="5" width="20.28515625" customWidth="1"/>
    <col min="6" max="6" width="18.42578125" customWidth="1"/>
    <col min="7" max="7" width="20.7109375" customWidth="1"/>
    <col min="8" max="8" width="14.7109375" customWidth="1"/>
    <col min="9" max="9" width="19.42578125" customWidth="1"/>
    <col min="10" max="10" width="18.7109375" customWidth="1"/>
    <col min="11" max="11" width="30.140625" customWidth="1"/>
    <col min="12" max="12" width="25.140625" customWidth="1"/>
    <col min="13" max="13" width="13.140625" customWidth="1"/>
    <col min="14" max="14" width="12.7109375" customWidth="1"/>
  </cols>
  <sheetData>
    <row r="1" spans="1:14" ht="30.75" customHeight="1" x14ac:dyDescent="0.25">
      <c r="A1" s="5" t="s">
        <v>66</v>
      </c>
      <c r="B1" s="5" t="s">
        <v>67</v>
      </c>
      <c r="C1" s="5" t="s">
        <v>68</v>
      </c>
      <c r="D1" s="5" t="s">
        <v>69</v>
      </c>
      <c r="E1" s="5" t="s">
        <v>70</v>
      </c>
      <c r="F1" s="5" t="s">
        <v>71</v>
      </c>
      <c r="G1" s="5" t="s">
        <v>72</v>
      </c>
      <c r="H1" s="5" t="s">
        <v>76</v>
      </c>
      <c r="I1" s="5" t="s">
        <v>77</v>
      </c>
      <c r="J1" s="5" t="s">
        <v>74</v>
      </c>
      <c r="K1" s="5" t="s">
        <v>75</v>
      </c>
      <c r="L1" s="5" t="s">
        <v>88</v>
      </c>
      <c r="M1" s="5" t="s">
        <v>73</v>
      </c>
      <c r="N1" s="5" t="s">
        <v>80</v>
      </c>
    </row>
    <row r="2" spans="1:14" ht="30.75" customHeight="1" x14ac:dyDescent="0.25">
      <c r="A2" s="7" t="s">
        <v>44</v>
      </c>
      <c r="B2" s="7" t="s">
        <v>45</v>
      </c>
      <c r="C2" s="7" t="s">
        <v>78</v>
      </c>
      <c r="D2" s="7" t="s">
        <v>38</v>
      </c>
      <c r="E2" s="8">
        <v>4</v>
      </c>
      <c r="F2" s="9">
        <f>VLOOKUP(E2,Sayfa2!A:B,2,0)</f>
        <v>100</v>
      </c>
      <c r="G2" s="9"/>
      <c r="H2" s="9">
        <v>87.5</v>
      </c>
      <c r="I2" s="9"/>
      <c r="J2" s="9"/>
      <c r="K2" s="9"/>
      <c r="L2" s="9"/>
      <c r="M2" s="9">
        <f>SUM(F2,H2)/2+G2+I2+J2+K2</f>
        <v>93.75</v>
      </c>
      <c r="N2" s="9" t="s">
        <v>87</v>
      </c>
    </row>
    <row r="3" spans="1:14" ht="30.75" customHeight="1" x14ac:dyDescent="0.25">
      <c r="A3" s="7" t="s">
        <v>36</v>
      </c>
      <c r="B3" s="7" t="s">
        <v>37</v>
      </c>
      <c r="C3" s="7" t="s">
        <v>16</v>
      </c>
      <c r="D3" s="7" t="s">
        <v>38</v>
      </c>
      <c r="E3" s="8">
        <v>2.88</v>
      </c>
      <c r="F3" s="9">
        <f>VLOOKUP(E3,Sayfa2!A:B,2,0)</f>
        <v>73.86</v>
      </c>
      <c r="G3" s="9"/>
      <c r="H3" s="9">
        <v>87.5</v>
      </c>
      <c r="I3" s="9"/>
      <c r="J3" s="9">
        <v>10</v>
      </c>
      <c r="K3" s="9"/>
      <c r="L3" s="9"/>
      <c r="M3" s="9">
        <f>SUM(F3,H3)/2+G3+I3+J3+K3</f>
        <v>90.68</v>
      </c>
      <c r="N3" s="9" t="s">
        <v>87</v>
      </c>
    </row>
    <row r="4" spans="1:14" ht="30.75" customHeight="1" x14ac:dyDescent="0.25">
      <c r="A4" s="7" t="s">
        <v>44</v>
      </c>
      <c r="B4" s="7" t="s">
        <v>46</v>
      </c>
      <c r="C4" s="7" t="s">
        <v>22</v>
      </c>
      <c r="D4" s="7" t="s">
        <v>47</v>
      </c>
      <c r="E4" s="8">
        <v>3.78</v>
      </c>
      <c r="F4" s="9">
        <f>VLOOKUP(E4,Sayfa2!A:B,2,0)</f>
        <v>94.86</v>
      </c>
      <c r="G4" s="9"/>
      <c r="H4" s="9">
        <v>62.5</v>
      </c>
      <c r="I4" s="9"/>
      <c r="J4" s="9">
        <v>10</v>
      </c>
      <c r="K4" s="9"/>
      <c r="L4" s="9"/>
      <c r="M4" s="9">
        <f>SUM(F4,H4)/2+G4+I4+J4+K4</f>
        <v>88.68</v>
      </c>
      <c r="N4" s="9" t="s">
        <v>87</v>
      </c>
    </row>
    <row r="5" spans="1:14" ht="30.75" customHeight="1" x14ac:dyDescent="0.25">
      <c r="A5" s="14" t="s">
        <v>39</v>
      </c>
      <c r="B5" s="14" t="s">
        <v>40</v>
      </c>
      <c r="C5" s="14" t="s">
        <v>41</v>
      </c>
      <c r="D5" s="14" t="s">
        <v>38</v>
      </c>
      <c r="E5" s="14">
        <v>3.3</v>
      </c>
      <c r="F5" s="14">
        <f>VLOOKUP(E5,Sayfa2!A:B,2,0)</f>
        <v>83.66</v>
      </c>
      <c r="G5" s="14"/>
      <c r="H5" s="14">
        <v>80</v>
      </c>
      <c r="I5" s="14"/>
      <c r="J5" s="14"/>
      <c r="K5" s="14"/>
      <c r="L5" s="14"/>
      <c r="M5" s="14">
        <f>SUM(F5,H5)/2+G5+I5+J5+K5</f>
        <v>81.83</v>
      </c>
      <c r="N5" s="15" t="s">
        <v>85</v>
      </c>
    </row>
    <row r="6" spans="1:14" ht="30.75" customHeight="1" x14ac:dyDescent="0.25">
      <c r="A6" s="13" t="s">
        <v>61</v>
      </c>
      <c r="B6" s="10" t="s">
        <v>62</v>
      </c>
      <c r="C6" s="10" t="s">
        <v>27</v>
      </c>
      <c r="D6" s="10" t="s">
        <v>47</v>
      </c>
      <c r="E6" s="10">
        <v>3.88</v>
      </c>
      <c r="F6" s="10">
        <f>VLOOKUP(E6,Sayfa2!A:B,2,0)</f>
        <v>97.2</v>
      </c>
      <c r="G6" s="10"/>
      <c r="H6" s="10">
        <v>86.25</v>
      </c>
      <c r="I6" s="10"/>
      <c r="J6" s="10"/>
      <c r="K6" s="10"/>
      <c r="L6" s="10">
        <v>-10</v>
      </c>
      <c r="M6" s="10">
        <v>81.724999999999994</v>
      </c>
      <c r="N6" s="12" t="s">
        <v>85</v>
      </c>
    </row>
    <row r="7" spans="1:14" ht="30.75" customHeight="1" x14ac:dyDescent="0.25">
      <c r="A7" s="10" t="s">
        <v>24</v>
      </c>
      <c r="B7" s="10" t="s">
        <v>57</v>
      </c>
      <c r="C7" s="10" t="s">
        <v>31</v>
      </c>
      <c r="D7" s="10" t="s">
        <v>38</v>
      </c>
      <c r="E7" s="11">
        <v>3.75</v>
      </c>
      <c r="F7" s="12">
        <f>VLOOKUP(E7,Sayfa2!A:B,2,0)</f>
        <v>94.16</v>
      </c>
      <c r="G7" s="12"/>
      <c r="H7" s="12">
        <v>62.5</v>
      </c>
      <c r="I7" s="12"/>
      <c r="J7" s="12"/>
      <c r="K7" s="12"/>
      <c r="L7" s="12"/>
      <c r="M7" s="12">
        <f>SUM(F7,H7)/2+G7+I7+J7+K7</f>
        <v>78.33</v>
      </c>
      <c r="N7" s="12" t="s">
        <v>85</v>
      </c>
    </row>
    <row r="8" spans="1:14" ht="30.75" customHeight="1" x14ac:dyDescent="0.25">
      <c r="A8" s="10" t="s">
        <v>58</v>
      </c>
      <c r="B8" s="10" t="s">
        <v>59</v>
      </c>
      <c r="C8" s="10" t="s">
        <v>56</v>
      </c>
      <c r="D8" s="10" t="s">
        <v>38</v>
      </c>
      <c r="E8" s="11">
        <v>3.56</v>
      </c>
      <c r="F8" s="12">
        <f>VLOOKUP(E8,Sayfa2!A:B,2,0)</f>
        <v>89.73</v>
      </c>
      <c r="G8" s="12"/>
      <c r="H8" s="12">
        <v>60</v>
      </c>
      <c r="I8" s="12"/>
      <c r="J8" s="12"/>
      <c r="K8" s="12"/>
      <c r="L8" s="12"/>
      <c r="M8" s="12">
        <f>SUM(F8,H8)/2+G8+I8+J8+K8</f>
        <v>74.865000000000009</v>
      </c>
      <c r="N8" s="12" t="s">
        <v>85</v>
      </c>
    </row>
    <row r="9" spans="1:14" ht="30.75" customHeight="1" x14ac:dyDescent="0.25">
      <c r="A9" s="10" t="s">
        <v>55</v>
      </c>
      <c r="B9" s="10" t="s">
        <v>40</v>
      </c>
      <c r="C9" s="10" t="s">
        <v>56</v>
      </c>
      <c r="D9" s="10" t="s">
        <v>38</v>
      </c>
      <c r="E9" s="10">
        <v>3.7</v>
      </c>
      <c r="F9" s="10">
        <f>VLOOKUP(E9,Sayfa2!A:B,2,0)</f>
        <v>93</v>
      </c>
      <c r="G9" s="10"/>
      <c r="H9" s="10">
        <v>72.5</v>
      </c>
      <c r="I9" s="10"/>
      <c r="J9" s="10"/>
      <c r="K9" s="10"/>
      <c r="L9" s="10">
        <v>-10</v>
      </c>
      <c r="M9" s="10">
        <v>72.75</v>
      </c>
      <c r="N9" s="12" t="s">
        <v>85</v>
      </c>
    </row>
    <row r="10" spans="1:14" s="19" customFormat="1" ht="30.75" customHeight="1" x14ac:dyDescent="0.25">
      <c r="A10" s="16" t="s">
        <v>42</v>
      </c>
      <c r="B10" s="16" t="s">
        <v>43</v>
      </c>
      <c r="C10" s="16" t="s">
        <v>16</v>
      </c>
      <c r="D10" s="16" t="s">
        <v>38</v>
      </c>
      <c r="E10" s="17">
        <v>3.44</v>
      </c>
      <c r="F10" s="18">
        <f>VLOOKUP(E10,Sayfa2!A:B,2,0)</f>
        <v>86.93</v>
      </c>
      <c r="G10" s="18">
        <v>-10</v>
      </c>
      <c r="H10" s="18">
        <v>77.5</v>
      </c>
      <c r="I10" s="18"/>
      <c r="J10" s="18"/>
      <c r="K10" s="18"/>
      <c r="L10" s="18"/>
      <c r="M10" s="18">
        <f>SUM(F10,H10)/2+G10+I10+J10+K10</f>
        <v>72.215000000000003</v>
      </c>
      <c r="N10" s="18" t="s">
        <v>89</v>
      </c>
    </row>
  </sheetData>
  <sortState xmlns:xlrd2="http://schemas.microsoft.com/office/spreadsheetml/2017/richdata2" ref="A2:N10">
    <sortCondition descending="1" ref="M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N3" sqref="N3"/>
    </sheetView>
  </sheetViews>
  <sheetFormatPr defaultRowHeight="15" x14ac:dyDescent="0.25"/>
  <cols>
    <col min="1" max="1" width="14" customWidth="1"/>
    <col min="2" max="2" width="13.7109375" customWidth="1"/>
    <col min="3" max="3" width="31" customWidth="1"/>
    <col min="5" max="5" width="16.5703125" customWidth="1"/>
    <col min="6" max="6" width="18" customWidth="1"/>
    <col min="7" max="7" width="22.140625" customWidth="1"/>
    <col min="8" max="8" width="20.140625" customWidth="1"/>
    <col min="9" max="9" width="18.28515625" customWidth="1"/>
    <col min="10" max="10" width="21.140625" customWidth="1"/>
    <col min="11" max="11" width="31.42578125" customWidth="1"/>
    <col min="12" max="12" width="16.28515625" customWidth="1"/>
    <col min="13" max="13" width="12.5703125" customWidth="1"/>
    <col min="14" max="14" width="20.5703125" style="6" customWidth="1"/>
  </cols>
  <sheetData>
    <row r="1" spans="1:13" ht="30.75" customHeight="1" x14ac:dyDescent="0.25">
      <c r="A1" s="5" t="s">
        <v>66</v>
      </c>
      <c r="B1" s="5" t="s">
        <v>67</v>
      </c>
      <c r="C1" s="5" t="s">
        <v>68</v>
      </c>
      <c r="D1" s="5" t="s">
        <v>69</v>
      </c>
      <c r="E1" s="5" t="s">
        <v>70</v>
      </c>
      <c r="F1" s="5" t="s">
        <v>71</v>
      </c>
      <c r="G1" s="5" t="s">
        <v>72</v>
      </c>
      <c r="H1" s="5" t="s">
        <v>76</v>
      </c>
      <c r="I1" s="5" t="s">
        <v>77</v>
      </c>
      <c r="J1" s="5" t="s">
        <v>74</v>
      </c>
      <c r="K1" s="5" t="s">
        <v>75</v>
      </c>
      <c r="L1" s="5" t="s">
        <v>73</v>
      </c>
      <c r="M1" s="5" t="s">
        <v>80</v>
      </c>
    </row>
    <row r="2" spans="1:13" ht="30.75" customHeight="1" x14ac:dyDescent="0.25">
      <c r="A2" s="7" t="s">
        <v>24</v>
      </c>
      <c r="B2" s="7" t="s">
        <v>29</v>
      </c>
      <c r="C2" s="7" t="s">
        <v>17</v>
      </c>
      <c r="D2" s="7" t="s">
        <v>4</v>
      </c>
      <c r="E2" s="8">
        <v>2.4700000000000002</v>
      </c>
      <c r="F2" s="9">
        <f>VLOOKUP(E2,Sayfa2!A:B,2,0)</f>
        <v>64.3</v>
      </c>
      <c r="G2" s="9"/>
      <c r="H2" s="9">
        <v>92.5</v>
      </c>
      <c r="I2" s="9"/>
      <c r="J2" s="9">
        <v>10</v>
      </c>
      <c r="K2" s="9">
        <v>5</v>
      </c>
      <c r="L2" s="9">
        <f t="shared" ref="L2:L19" si="0">SUM(F2,H2)/2+G2+I2+J2+K2</f>
        <v>93.4</v>
      </c>
      <c r="M2" s="9" t="s">
        <v>81</v>
      </c>
    </row>
    <row r="3" spans="1:13" ht="30.75" customHeight="1" x14ac:dyDescent="0.25">
      <c r="A3" s="7" t="s">
        <v>28</v>
      </c>
      <c r="B3" s="7" t="s">
        <v>8</v>
      </c>
      <c r="C3" s="7" t="s">
        <v>17</v>
      </c>
      <c r="D3" s="7" t="s">
        <v>4</v>
      </c>
      <c r="E3" s="8">
        <v>2.44</v>
      </c>
      <c r="F3" s="9">
        <f>VLOOKUP(E3,Sayfa2!A:B,2,0)</f>
        <v>63.6</v>
      </c>
      <c r="G3" s="9"/>
      <c r="H3" s="9">
        <v>85</v>
      </c>
      <c r="I3" s="9"/>
      <c r="J3" s="9">
        <v>10</v>
      </c>
      <c r="K3" s="9">
        <v>5</v>
      </c>
      <c r="L3" s="9">
        <f t="shared" si="0"/>
        <v>89.3</v>
      </c>
      <c r="M3" s="9" t="s">
        <v>82</v>
      </c>
    </row>
    <row r="4" spans="1:13" ht="30.75" customHeight="1" x14ac:dyDescent="0.25">
      <c r="A4" s="7" t="s">
        <v>9</v>
      </c>
      <c r="B4" s="7" t="s">
        <v>10</v>
      </c>
      <c r="C4" s="7" t="s">
        <v>3</v>
      </c>
      <c r="D4" s="7" t="s">
        <v>4</v>
      </c>
      <c r="E4" s="8">
        <v>2.76</v>
      </c>
      <c r="F4" s="9">
        <f>VLOOKUP(E4,Sayfa2!A:B,2,0)</f>
        <v>71.06</v>
      </c>
      <c r="G4" s="9">
        <v>-10</v>
      </c>
      <c r="H4" s="9">
        <v>82.5</v>
      </c>
      <c r="I4" s="9">
        <v>15</v>
      </c>
      <c r="J4" s="9"/>
      <c r="K4" s="9"/>
      <c r="L4" s="9">
        <f t="shared" si="0"/>
        <v>81.78</v>
      </c>
      <c r="M4" s="9" t="s">
        <v>83</v>
      </c>
    </row>
    <row r="5" spans="1:13" ht="30.75" customHeight="1" x14ac:dyDescent="0.25">
      <c r="A5" s="7" t="s">
        <v>34</v>
      </c>
      <c r="B5" s="7" t="s">
        <v>35</v>
      </c>
      <c r="C5" s="7" t="s">
        <v>7</v>
      </c>
      <c r="D5" s="7" t="s">
        <v>4</v>
      </c>
      <c r="E5" s="8">
        <v>3.55</v>
      </c>
      <c r="F5" s="9">
        <f>VLOOKUP(E5,Sayfa2!A:B,2,0)</f>
        <v>89.5</v>
      </c>
      <c r="G5" s="9">
        <v>-10</v>
      </c>
      <c r="H5" s="9">
        <v>90</v>
      </c>
      <c r="I5" s="9"/>
      <c r="J5" s="9"/>
      <c r="K5" s="9"/>
      <c r="L5" s="9">
        <f t="shared" si="0"/>
        <v>79.75</v>
      </c>
      <c r="M5" s="9" t="s">
        <v>84</v>
      </c>
    </row>
    <row r="6" spans="1:13" ht="30.75" customHeight="1" x14ac:dyDescent="0.25">
      <c r="A6" s="9" t="s">
        <v>32</v>
      </c>
      <c r="B6" s="9" t="s">
        <v>33</v>
      </c>
      <c r="C6" s="9" t="s">
        <v>3</v>
      </c>
      <c r="D6" s="9" t="s">
        <v>4</v>
      </c>
      <c r="E6" s="9">
        <v>2.97</v>
      </c>
      <c r="F6" s="9">
        <f>VLOOKUP(E6,Sayfa2!A:B,2,0)</f>
        <v>75.959999999999994</v>
      </c>
      <c r="G6" s="9"/>
      <c r="H6" s="9">
        <v>82.5</v>
      </c>
      <c r="I6" s="9"/>
      <c r="J6" s="9"/>
      <c r="K6" s="9"/>
      <c r="L6" s="9">
        <f t="shared" si="0"/>
        <v>79.22999999999999</v>
      </c>
      <c r="M6" s="9" t="s">
        <v>86</v>
      </c>
    </row>
    <row r="7" spans="1:13" ht="30.75" customHeight="1" x14ac:dyDescent="0.25">
      <c r="A7" s="16" t="s">
        <v>48</v>
      </c>
      <c r="B7" s="16" t="s">
        <v>49</v>
      </c>
      <c r="C7" s="16" t="s">
        <v>16</v>
      </c>
      <c r="D7" s="16" t="s">
        <v>4</v>
      </c>
      <c r="E7" s="17">
        <v>2.39</v>
      </c>
      <c r="F7" s="18">
        <f>VLOOKUP(E7,Sayfa2!A:B,2,0)</f>
        <v>62.43</v>
      </c>
      <c r="G7" s="18"/>
      <c r="H7" s="18">
        <v>90</v>
      </c>
      <c r="I7" s="18"/>
      <c r="J7" s="18"/>
      <c r="K7" s="18"/>
      <c r="L7" s="18">
        <f t="shared" si="0"/>
        <v>76.215000000000003</v>
      </c>
      <c r="M7" s="18" t="s">
        <v>89</v>
      </c>
    </row>
    <row r="8" spans="1:13" ht="30.75" customHeight="1" x14ac:dyDescent="0.25">
      <c r="A8" s="10" t="s">
        <v>13</v>
      </c>
      <c r="B8" s="10" t="s">
        <v>14</v>
      </c>
      <c r="C8" s="10" t="s">
        <v>15</v>
      </c>
      <c r="D8" s="10" t="s">
        <v>4</v>
      </c>
      <c r="E8" s="11">
        <v>2.81</v>
      </c>
      <c r="F8" s="12">
        <f>VLOOKUP(E8,Sayfa2!A:B,2,0)</f>
        <v>72.23</v>
      </c>
      <c r="G8" s="12"/>
      <c r="H8" s="12">
        <v>60</v>
      </c>
      <c r="I8" s="12"/>
      <c r="J8" s="12">
        <v>10</v>
      </c>
      <c r="K8" s="12"/>
      <c r="L8" s="12">
        <f t="shared" si="0"/>
        <v>76.115000000000009</v>
      </c>
      <c r="M8" s="12" t="s">
        <v>85</v>
      </c>
    </row>
    <row r="9" spans="1:13" ht="30.75" customHeight="1" x14ac:dyDescent="0.25">
      <c r="A9" s="10" t="s">
        <v>18</v>
      </c>
      <c r="B9" s="10" t="s">
        <v>19</v>
      </c>
      <c r="C9" s="10" t="s">
        <v>16</v>
      </c>
      <c r="D9" s="10" t="s">
        <v>4</v>
      </c>
      <c r="E9" s="11">
        <v>3.21</v>
      </c>
      <c r="F9" s="12">
        <f>VLOOKUP(E9,Sayfa2!A:B,2,0)</f>
        <v>81.56</v>
      </c>
      <c r="G9" s="12"/>
      <c r="H9" s="12">
        <v>70</v>
      </c>
      <c r="I9" s="12"/>
      <c r="J9" s="12"/>
      <c r="K9" s="12"/>
      <c r="L9" s="12">
        <f t="shared" si="0"/>
        <v>75.78</v>
      </c>
      <c r="M9" s="12" t="s">
        <v>85</v>
      </c>
    </row>
    <row r="10" spans="1:13" ht="30.75" customHeight="1" x14ac:dyDescent="0.25">
      <c r="A10" s="10" t="s">
        <v>25</v>
      </c>
      <c r="B10" s="10" t="s">
        <v>26</v>
      </c>
      <c r="C10" s="10" t="s">
        <v>27</v>
      </c>
      <c r="D10" s="10" t="s">
        <v>4</v>
      </c>
      <c r="E10" s="11">
        <v>2.2400000000000002</v>
      </c>
      <c r="F10" s="12">
        <f>VLOOKUP(E10,Sayfa2!A:B,2,0)</f>
        <v>58.93</v>
      </c>
      <c r="G10" s="12"/>
      <c r="H10" s="12">
        <v>72.5</v>
      </c>
      <c r="I10" s="12"/>
      <c r="J10" s="12">
        <v>10</v>
      </c>
      <c r="K10" s="12"/>
      <c r="L10" s="12">
        <f t="shared" si="0"/>
        <v>75.715000000000003</v>
      </c>
      <c r="M10" s="12" t="s">
        <v>85</v>
      </c>
    </row>
    <row r="11" spans="1:13" ht="30.75" customHeight="1" x14ac:dyDescent="0.25">
      <c r="A11" s="10" t="s">
        <v>0</v>
      </c>
      <c r="B11" s="10" t="s">
        <v>50</v>
      </c>
      <c r="C11" s="10" t="s">
        <v>3</v>
      </c>
      <c r="D11" s="10" t="s">
        <v>4</v>
      </c>
      <c r="E11" s="11">
        <v>3.29</v>
      </c>
      <c r="F11" s="12">
        <f>VLOOKUP(E11,Sayfa2!A:B,2,0)</f>
        <v>83.43</v>
      </c>
      <c r="G11" s="12"/>
      <c r="H11" s="12">
        <v>62.5</v>
      </c>
      <c r="I11" s="12"/>
      <c r="J11" s="12"/>
      <c r="K11" s="12"/>
      <c r="L11" s="12">
        <f t="shared" si="0"/>
        <v>72.965000000000003</v>
      </c>
      <c r="M11" s="12" t="s">
        <v>85</v>
      </c>
    </row>
    <row r="12" spans="1:13" ht="30.75" customHeight="1" x14ac:dyDescent="0.25">
      <c r="A12" s="10" t="s">
        <v>5</v>
      </c>
      <c r="B12" s="10" t="s">
        <v>6</v>
      </c>
      <c r="C12" s="10" t="s">
        <v>7</v>
      </c>
      <c r="D12" s="10" t="s">
        <v>4</v>
      </c>
      <c r="E12" s="11">
        <v>3.12</v>
      </c>
      <c r="F12" s="12">
        <f>VLOOKUP(E12,Sayfa2!A:B,2,0)</f>
        <v>79.459999999999994</v>
      </c>
      <c r="G12" s="12">
        <v>-10</v>
      </c>
      <c r="H12" s="12">
        <v>85</v>
      </c>
      <c r="I12" s="12"/>
      <c r="J12" s="12"/>
      <c r="K12" s="12"/>
      <c r="L12" s="12">
        <f t="shared" si="0"/>
        <v>72.22999999999999</v>
      </c>
      <c r="M12" s="12" t="s">
        <v>85</v>
      </c>
    </row>
    <row r="13" spans="1:13" ht="30.75" customHeight="1" x14ac:dyDescent="0.25">
      <c r="A13" s="10" t="s">
        <v>1</v>
      </c>
      <c r="B13" s="10" t="s">
        <v>2</v>
      </c>
      <c r="C13" s="10" t="s">
        <v>3</v>
      </c>
      <c r="D13" s="10" t="s">
        <v>4</v>
      </c>
      <c r="E13" s="11">
        <v>2.96</v>
      </c>
      <c r="F13" s="12">
        <f>VLOOKUP(E13,Sayfa2!A:B,2,0)</f>
        <v>75.73</v>
      </c>
      <c r="G13" s="12"/>
      <c r="H13" s="12">
        <v>67.5</v>
      </c>
      <c r="I13" s="12"/>
      <c r="J13" s="12"/>
      <c r="K13" s="12"/>
      <c r="L13" s="12">
        <f t="shared" si="0"/>
        <v>71.615000000000009</v>
      </c>
      <c r="M13" s="12" t="s">
        <v>85</v>
      </c>
    </row>
    <row r="14" spans="1:13" ht="30.75" customHeight="1" x14ac:dyDescent="0.25">
      <c r="A14" s="10" t="s">
        <v>60</v>
      </c>
      <c r="B14" s="10" t="s">
        <v>52</v>
      </c>
      <c r="C14" s="10" t="s">
        <v>27</v>
      </c>
      <c r="D14" s="10" t="s">
        <v>4</v>
      </c>
      <c r="E14" s="11">
        <v>2.59</v>
      </c>
      <c r="F14" s="12">
        <f>VLOOKUP(E14,Sayfa2!A:B,2,0)</f>
        <v>67.099999999999994</v>
      </c>
      <c r="G14" s="12"/>
      <c r="H14" s="12">
        <v>75</v>
      </c>
      <c r="I14" s="12"/>
      <c r="J14" s="12"/>
      <c r="K14" s="12"/>
      <c r="L14" s="12">
        <f t="shared" si="0"/>
        <v>71.05</v>
      </c>
      <c r="M14" s="12" t="s">
        <v>85</v>
      </c>
    </row>
    <row r="15" spans="1:13" ht="30.75" customHeight="1" x14ac:dyDescent="0.25">
      <c r="A15" s="10" t="s">
        <v>51</v>
      </c>
      <c r="B15" s="10" t="s">
        <v>79</v>
      </c>
      <c r="C15" s="10" t="s">
        <v>17</v>
      </c>
      <c r="D15" s="10" t="s">
        <v>4</v>
      </c>
      <c r="E15" s="11">
        <v>2.62</v>
      </c>
      <c r="F15" s="12">
        <f>VLOOKUP(E15,Sayfa2!A:B,2,0)</f>
        <v>67.8</v>
      </c>
      <c r="G15" s="12"/>
      <c r="H15" s="12">
        <v>72.5</v>
      </c>
      <c r="I15" s="12"/>
      <c r="J15" s="12"/>
      <c r="K15" s="12"/>
      <c r="L15" s="12">
        <f>SUM(F15,H15)/2+G15+I15+J15+K15</f>
        <v>70.150000000000006</v>
      </c>
      <c r="M15" s="12" t="s">
        <v>85</v>
      </c>
    </row>
    <row r="16" spans="1:13" ht="30.75" customHeight="1" x14ac:dyDescent="0.25">
      <c r="A16" s="10" t="s">
        <v>11</v>
      </c>
      <c r="B16" s="10" t="s">
        <v>12</v>
      </c>
      <c r="C16" s="10" t="s">
        <v>3</v>
      </c>
      <c r="D16" s="10" t="s">
        <v>4</v>
      </c>
      <c r="E16" s="11">
        <v>2.42</v>
      </c>
      <c r="F16" s="12">
        <f>VLOOKUP(E16,Sayfa2!A:B,2,0)</f>
        <v>63.13</v>
      </c>
      <c r="G16" s="12"/>
      <c r="H16" s="12">
        <v>72.5</v>
      </c>
      <c r="I16" s="12"/>
      <c r="J16" s="12"/>
      <c r="K16" s="12"/>
      <c r="L16" s="12">
        <f t="shared" si="0"/>
        <v>67.814999999999998</v>
      </c>
      <c r="M16" s="12" t="s">
        <v>85</v>
      </c>
    </row>
    <row r="17" spans="1:13" ht="30.75" customHeight="1" x14ac:dyDescent="0.25">
      <c r="A17" s="10" t="s">
        <v>23</v>
      </c>
      <c r="B17" s="10" t="s">
        <v>30</v>
      </c>
      <c r="C17" s="10" t="s">
        <v>3</v>
      </c>
      <c r="D17" s="10" t="s">
        <v>4</v>
      </c>
      <c r="E17" s="11">
        <v>2.52</v>
      </c>
      <c r="F17" s="12">
        <f>VLOOKUP(E17,Sayfa2!A:B,2,0)</f>
        <v>65.459999999999994</v>
      </c>
      <c r="G17" s="12"/>
      <c r="H17" s="12">
        <v>65</v>
      </c>
      <c r="I17" s="12"/>
      <c r="J17" s="12"/>
      <c r="K17" s="12"/>
      <c r="L17" s="12">
        <f t="shared" si="0"/>
        <v>65.22999999999999</v>
      </c>
      <c r="M17" s="12" t="s">
        <v>85</v>
      </c>
    </row>
    <row r="18" spans="1:13" ht="30.75" customHeight="1" x14ac:dyDescent="0.25">
      <c r="A18" s="10" t="s">
        <v>20</v>
      </c>
      <c r="B18" s="10" t="s">
        <v>21</v>
      </c>
      <c r="C18" s="10" t="s">
        <v>22</v>
      </c>
      <c r="D18" s="10" t="s">
        <v>4</v>
      </c>
      <c r="E18" s="11">
        <v>2.25</v>
      </c>
      <c r="F18" s="12">
        <f>VLOOKUP(E18,Sayfa2!A:B,2,0)</f>
        <v>59.16</v>
      </c>
      <c r="G18" s="12"/>
      <c r="H18" s="12">
        <v>70</v>
      </c>
      <c r="I18" s="12"/>
      <c r="J18" s="12"/>
      <c r="K18" s="12"/>
      <c r="L18" s="12">
        <f t="shared" si="0"/>
        <v>64.58</v>
      </c>
      <c r="M18" s="12" t="s">
        <v>85</v>
      </c>
    </row>
    <row r="19" spans="1:13" ht="30.75" customHeight="1" x14ac:dyDescent="0.25">
      <c r="A19" s="10" t="s">
        <v>53</v>
      </c>
      <c r="B19" s="10" t="s">
        <v>54</v>
      </c>
      <c r="C19" s="10" t="s">
        <v>16</v>
      </c>
      <c r="D19" s="10" t="s">
        <v>4</v>
      </c>
      <c r="E19" s="11">
        <v>2.48</v>
      </c>
      <c r="F19" s="12">
        <f>VLOOKUP(E19,Sayfa2!A:B,2,0)</f>
        <v>64.53</v>
      </c>
      <c r="G19" s="12"/>
      <c r="H19" s="12">
        <v>62.5</v>
      </c>
      <c r="I19" s="12"/>
      <c r="J19" s="12"/>
      <c r="K19" s="12"/>
      <c r="L19" s="12">
        <f t="shared" si="0"/>
        <v>63.515000000000001</v>
      </c>
      <c r="M19" s="12" t="s">
        <v>85</v>
      </c>
    </row>
  </sheetData>
  <sortState xmlns:xlrd2="http://schemas.microsoft.com/office/spreadsheetml/2017/richdata2" ref="A2:M20">
    <sortCondition descending="1" ref="L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7"/>
  <sheetViews>
    <sheetView topLeftCell="A85" workbookViewId="0">
      <selection activeCell="B96" sqref="B96"/>
    </sheetView>
  </sheetViews>
  <sheetFormatPr defaultRowHeight="15" x14ac:dyDescent="0.25"/>
  <cols>
    <col min="1" max="1" width="9.5703125" style="1" customWidth="1"/>
    <col min="2" max="2" width="9.140625" style="1"/>
  </cols>
  <sheetData>
    <row r="1" spans="1:2" x14ac:dyDescent="0.25">
      <c r="A1" s="3" t="s">
        <v>64</v>
      </c>
      <c r="B1" s="4" t="s">
        <v>63</v>
      </c>
    </row>
    <row r="2" spans="1:2" s="2" customFormat="1" x14ac:dyDescent="0.25">
      <c r="A2" s="2">
        <v>4</v>
      </c>
      <c r="B2" s="2">
        <v>100</v>
      </c>
    </row>
    <row r="3" spans="1:2" s="2" customFormat="1" x14ac:dyDescent="0.25">
      <c r="A3" s="2">
        <v>3.99</v>
      </c>
      <c r="B3" s="2">
        <v>99.76</v>
      </c>
    </row>
    <row r="4" spans="1:2" s="2" customFormat="1" x14ac:dyDescent="0.25">
      <c r="A4" s="2">
        <v>3.98</v>
      </c>
      <c r="B4" s="2">
        <v>99.53</v>
      </c>
    </row>
    <row r="5" spans="1:2" s="2" customFormat="1" x14ac:dyDescent="0.25">
      <c r="A5" s="2">
        <v>3.97</v>
      </c>
      <c r="B5" s="2">
        <v>99.3</v>
      </c>
    </row>
    <row r="6" spans="1:2" s="2" customFormat="1" x14ac:dyDescent="0.25">
      <c r="A6" s="2">
        <v>3.96</v>
      </c>
      <c r="B6" s="2">
        <v>99.06</v>
      </c>
    </row>
    <row r="7" spans="1:2" s="2" customFormat="1" x14ac:dyDescent="0.25">
      <c r="A7" s="2">
        <v>3.95</v>
      </c>
      <c r="B7" s="2">
        <v>98.83</v>
      </c>
    </row>
    <row r="8" spans="1:2" s="2" customFormat="1" x14ac:dyDescent="0.25">
      <c r="A8" s="2">
        <v>3.94</v>
      </c>
      <c r="B8" s="2">
        <v>98.6</v>
      </c>
    </row>
    <row r="9" spans="1:2" s="2" customFormat="1" x14ac:dyDescent="0.25">
      <c r="A9" s="2">
        <v>3.93</v>
      </c>
      <c r="B9" s="2">
        <v>98.36</v>
      </c>
    </row>
    <row r="10" spans="1:2" s="2" customFormat="1" x14ac:dyDescent="0.25">
      <c r="A10" s="2">
        <v>3.92</v>
      </c>
      <c r="B10" s="2">
        <v>98.13</v>
      </c>
    </row>
    <row r="11" spans="1:2" s="2" customFormat="1" x14ac:dyDescent="0.25">
      <c r="A11" s="2">
        <v>3.91</v>
      </c>
      <c r="B11" s="2">
        <v>97.9</v>
      </c>
    </row>
    <row r="12" spans="1:2" s="2" customFormat="1" x14ac:dyDescent="0.25">
      <c r="A12" s="2">
        <v>3.9</v>
      </c>
      <c r="B12" s="2">
        <v>97.66</v>
      </c>
    </row>
    <row r="13" spans="1:2" s="2" customFormat="1" x14ac:dyDescent="0.25">
      <c r="A13" s="2">
        <v>3.89</v>
      </c>
      <c r="B13" s="2">
        <v>97.43</v>
      </c>
    </row>
    <row r="14" spans="1:2" s="2" customFormat="1" x14ac:dyDescent="0.25">
      <c r="A14" s="2">
        <v>3.88</v>
      </c>
      <c r="B14" s="2">
        <v>97.2</v>
      </c>
    </row>
    <row r="15" spans="1:2" s="2" customFormat="1" x14ac:dyDescent="0.25">
      <c r="A15" s="2">
        <v>3.87</v>
      </c>
      <c r="B15" s="2">
        <v>96.96</v>
      </c>
    </row>
    <row r="16" spans="1:2" s="2" customFormat="1" x14ac:dyDescent="0.25">
      <c r="A16" s="2">
        <v>3.86</v>
      </c>
      <c r="B16" s="2">
        <v>96.73</v>
      </c>
    </row>
    <row r="17" spans="1:2" s="2" customFormat="1" x14ac:dyDescent="0.25">
      <c r="A17" s="2">
        <v>3.85</v>
      </c>
      <c r="B17" s="2">
        <v>96.5</v>
      </c>
    </row>
    <row r="18" spans="1:2" s="2" customFormat="1" x14ac:dyDescent="0.25">
      <c r="A18" s="2">
        <v>3.84</v>
      </c>
      <c r="B18" s="2">
        <v>96.26</v>
      </c>
    </row>
    <row r="19" spans="1:2" s="2" customFormat="1" x14ac:dyDescent="0.25">
      <c r="A19" s="2">
        <v>3.83</v>
      </c>
      <c r="B19" s="2">
        <v>96.03</v>
      </c>
    </row>
    <row r="20" spans="1:2" s="2" customFormat="1" x14ac:dyDescent="0.25">
      <c r="A20" s="2">
        <v>3.82</v>
      </c>
      <c r="B20" s="2">
        <v>95.8</v>
      </c>
    </row>
    <row r="21" spans="1:2" s="2" customFormat="1" x14ac:dyDescent="0.25">
      <c r="A21" s="2">
        <v>3.81</v>
      </c>
      <c r="B21" s="2">
        <v>95.56</v>
      </c>
    </row>
    <row r="22" spans="1:2" s="2" customFormat="1" x14ac:dyDescent="0.25">
      <c r="A22" s="2">
        <v>3.8</v>
      </c>
      <c r="B22" s="2">
        <v>95.33</v>
      </c>
    </row>
    <row r="23" spans="1:2" s="2" customFormat="1" x14ac:dyDescent="0.25">
      <c r="A23" s="2">
        <v>3.79</v>
      </c>
      <c r="B23" s="2">
        <v>95.1</v>
      </c>
    </row>
    <row r="24" spans="1:2" s="2" customFormat="1" x14ac:dyDescent="0.25">
      <c r="A24" s="2">
        <v>3.78</v>
      </c>
      <c r="B24" s="2">
        <v>94.86</v>
      </c>
    </row>
    <row r="25" spans="1:2" s="2" customFormat="1" x14ac:dyDescent="0.25">
      <c r="A25" s="2">
        <v>3.77</v>
      </c>
      <c r="B25" s="2">
        <v>94.63</v>
      </c>
    </row>
    <row r="26" spans="1:2" s="2" customFormat="1" x14ac:dyDescent="0.25">
      <c r="A26" s="2">
        <v>3.76</v>
      </c>
      <c r="B26" s="2">
        <v>94.4</v>
      </c>
    </row>
    <row r="27" spans="1:2" s="2" customFormat="1" x14ac:dyDescent="0.25">
      <c r="A27" s="2">
        <v>3.75</v>
      </c>
      <c r="B27" s="2">
        <v>94.16</v>
      </c>
    </row>
    <row r="28" spans="1:2" s="2" customFormat="1" x14ac:dyDescent="0.25">
      <c r="A28" s="2">
        <v>3.74</v>
      </c>
      <c r="B28" s="2">
        <v>93.93</v>
      </c>
    </row>
    <row r="29" spans="1:2" s="2" customFormat="1" x14ac:dyDescent="0.25">
      <c r="A29" s="2">
        <v>3.73</v>
      </c>
      <c r="B29" s="2">
        <v>93.7</v>
      </c>
    </row>
    <row r="30" spans="1:2" s="2" customFormat="1" x14ac:dyDescent="0.25">
      <c r="A30" s="2">
        <v>3.72</v>
      </c>
      <c r="B30" s="2">
        <v>93.46</v>
      </c>
    </row>
    <row r="31" spans="1:2" s="2" customFormat="1" x14ac:dyDescent="0.25">
      <c r="A31" s="2">
        <v>3.71</v>
      </c>
      <c r="B31" s="2">
        <v>93.23</v>
      </c>
    </row>
    <row r="32" spans="1:2" s="2" customFormat="1" x14ac:dyDescent="0.25">
      <c r="A32" s="2">
        <v>3.7</v>
      </c>
      <c r="B32" s="2">
        <v>93</v>
      </c>
    </row>
    <row r="33" spans="1:2" s="2" customFormat="1" x14ac:dyDescent="0.25">
      <c r="A33" s="2">
        <v>3.69</v>
      </c>
      <c r="B33" s="2">
        <v>92.76</v>
      </c>
    </row>
    <row r="34" spans="1:2" s="2" customFormat="1" x14ac:dyDescent="0.25">
      <c r="A34" s="2">
        <v>3.68</v>
      </c>
      <c r="B34" s="2">
        <v>92.53</v>
      </c>
    </row>
    <row r="35" spans="1:2" s="2" customFormat="1" x14ac:dyDescent="0.25">
      <c r="A35" s="2">
        <v>3.67</v>
      </c>
      <c r="B35" s="2">
        <v>92.3</v>
      </c>
    </row>
    <row r="36" spans="1:2" s="2" customFormat="1" x14ac:dyDescent="0.25">
      <c r="A36" s="2">
        <v>3.66</v>
      </c>
      <c r="B36" s="2">
        <v>92.06</v>
      </c>
    </row>
    <row r="37" spans="1:2" s="2" customFormat="1" x14ac:dyDescent="0.25">
      <c r="A37" s="2">
        <v>3.65</v>
      </c>
      <c r="B37" s="2">
        <v>91.83</v>
      </c>
    </row>
    <row r="38" spans="1:2" s="2" customFormat="1" x14ac:dyDescent="0.25">
      <c r="A38" s="2">
        <v>3.64</v>
      </c>
      <c r="B38" s="2">
        <v>91.6</v>
      </c>
    </row>
    <row r="39" spans="1:2" s="2" customFormat="1" x14ac:dyDescent="0.25">
      <c r="A39" s="2">
        <v>3.63</v>
      </c>
      <c r="B39" s="2">
        <v>91.36</v>
      </c>
    </row>
    <row r="40" spans="1:2" s="2" customFormat="1" x14ac:dyDescent="0.25">
      <c r="A40" s="2">
        <v>3.62</v>
      </c>
      <c r="B40" s="2">
        <v>91.13</v>
      </c>
    </row>
    <row r="41" spans="1:2" s="2" customFormat="1" x14ac:dyDescent="0.25">
      <c r="A41" s="2">
        <v>3.61</v>
      </c>
      <c r="B41" s="2">
        <v>90.9</v>
      </c>
    </row>
    <row r="42" spans="1:2" s="2" customFormat="1" x14ac:dyDescent="0.25">
      <c r="A42" s="2">
        <v>3.6</v>
      </c>
      <c r="B42" s="2">
        <v>90.66</v>
      </c>
    </row>
    <row r="43" spans="1:2" s="2" customFormat="1" x14ac:dyDescent="0.25">
      <c r="A43" s="2">
        <v>3.59</v>
      </c>
      <c r="B43" s="2">
        <v>90.43</v>
      </c>
    </row>
    <row r="44" spans="1:2" s="2" customFormat="1" x14ac:dyDescent="0.25">
      <c r="A44" s="2">
        <v>3.58</v>
      </c>
      <c r="B44" s="2">
        <v>90.2</v>
      </c>
    </row>
    <row r="45" spans="1:2" s="2" customFormat="1" x14ac:dyDescent="0.25">
      <c r="A45" s="2">
        <v>3.57</v>
      </c>
      <c r="B45" s="2">
        <v>89.96</v>
      </c>
    </row>
    <row r="46" spans="1:2" s="2" customFormat="1" x14ac:dyDescent="0.25">
      <c r="A46" s="2">
        <v>3.56</v>
      </c>
      <c r="B46" s="2">
        <v>89.73</v>
      </c>
    </row>
    <row r="47" spans="1:2" s="2" customFormat="1" x14ac:dyDescent="0.25">
      <c r="A47" s="2">
        <v>3.55</v>
      </c>
      <c r="B47" s="2">
        <v>89.5</v>
      </c>
    </row>
    <row r="48" spans="1:2" s="2" customFormat="1" x14ac:dyDescent="0.25">
      <c r="A48" s="2">
        <v>3.54</v>
      </c>
      <c r="B48" s="2">
        <v>89.26</v>
      </c>
    </row>
    <row r="49" spans="1:2" s="2" customFormat="1" x14ac:dyDescent="0.25">
      <c r="A49" s="2">
        <v>3.53</v>
      </c>
      <c r="B49" s="2">
        <v>89.03</v>
      </c>
    </row>
    <row r="50" spans="1:2" s="2" customFormat="1" x14ac:dyDescent="0.25">
      <c r="A50" s="2">
        <v>3.52</v>
      </c>
      <c r="B50" s="2">
        <v>88.8</v>
      </c>
    </row>
    <row r="51" spans="1:2" s="2" customFormat="1" x14ac:dyDescent="0.25">
      <c r="A51" s="2">
        <v>3.51</v>
      </c>
      <c r="B51" s="2">
        <v>88.56</v>
      </c>
    </row>
    <row r="52" spans="1:2" s="2" customFormat="1" x14ac:dyDescent="0.25">
      <c r="A52" s="2">
        <v>3.5</v>
      </c>
      <c r="B52" s="2">
        <v>88.33</v>
      </c>
    </row>
    <row r="53" spans="1:2" s="2" customFormat="1" x14ac:dyDescent="0.25">
      <c r="A53" s="2">
        <v>3.49</v>
      </c>
      <c r="B53" s="2">
        <v>88.1</v>
      </c>
    </row>
    <row r="54" spans="1:2" s="2" customFormat="1" x14ac:dyDescent="0.25">
      <c r="A54" s="2">
        <v>3.48</v>
      </c>
      <c r="B54" s="2">
        <v>87.86</v>
      </c>
    </row>
    <row r="55" spans="1:2" s="2" customFormat="1" x14ac:dyDescent="0.25">
      <c r="A55" s="2">
        <v>3.47</v>
      </c>
      <c r="B55" s="2">
        <v>87.63</v>
      </c>
    </row>
    <row r="56" spans="1:2" s="2" customFormat="1" x14ac:dyDescent="0.25">
      <c r="A56" s="2">
        <v>3.46</v>
      </c>
      <c r="B56" s="2">
        <v>87.4</v>
      </c>
    </row>
    <row r="57" spans="1:2" s="2" customFormat="1" x14ac:dyDescent="0.25">
      <c r="A57" s="2">
        <v>3.45</v>
      </c>
      <c r="B57" s="2">
        <v>87.16</v>
      </c>
    </row>
    <row r="58" spans="1:2" s="2" customFormat="1" x14ac:dyDescent="0.25">
      <c r="A58" s="2">
        <v>3.44</v>
      </c>
      <c r="B58" s="2">
        <v>86.93</v>
      </c>
    </row>
    <row r="59" spans="1:2" s="2" customFormat="1" x14ac:dyDescent="0.25">
      <c r="A59" s="2">
        <v>3.43</v>
      </c>
      <c r="B59" s="2">
        <v>86.7</v>
      </c>
    </row>
    <row r="60" spans="1:2" s="2" customFormat="1" x14ac:dyDescent="0.25">
      <c r="A60" s="2">
        <v>3.42</v>
      </c>
      <c r="B60" s="2">
        <v>86.46</v>
      </c>
    </row>
    <row r="61" spans="1:2" s="2" customFormat="1" x14ac:dyDescent="0.25">
      <c r="A61" s="2">
        <v>3.41</v>
      </c>
      <c r="B61" s="2">
        <v>86.23</v>
      </c>
    </row>
    <row r="62" spans="1:2" s="2" customFormat="1" x14ac:dyDescent="0.25">
      <c r="A62" s="2">
        <v>3.4</v>
      </c>
      <c r="B62" s="2">
        <v>86</v>
      </c>
    </row>
    <row r="63" spans="1:2" s="2" customFormat="1" x14ac:dyDescent="0.25">
      <c r="A63" s="2">
        <v>3.39</v>
      </c>
      <c r="B63" s="2">
        <v>85.76</v>
      </c>
    </row>
    <row r="64" spans="1:2" s="2" customFormat="1" x14ac:dyDescent="0.25">
      <c r="A64" s="2">
        <v>3.38</v>
      </c>
      <c r="B64" s="2">
        <v>85.53</v>
      </c>
    </row>
    <row r="65" spans="1:2" s="2" customFormat="1" x14ac:dyDescent="0.25">
      <c r="A65" s="2">
        <v>3.37</v>
      </c>
      <c r="B65" s="2">
        <v>85.3</v>
      </c>
    </row>
    <row r="66" spans="1:2" s="2" customFormat="1" x14ac:dyDescent="0.25">
      <c r="A66" s="2">
        <v>3.36</v>
      </c>
      <c r="B66" s="2">
        <v>85.06</v>
      </c>
    </row>
    <row r="67" spans="1:2" s="2" customFormat="1" x14ac:dyDescent="0.25">
      <c r="A67" s="2">
        <v>3.35</v>
      </c>
      <c r="B67" s="2">
        <v>84.83</v>
      </c>
    </row>
    <row r="68" spans="1:2" s="2" customFormat="1" x14ac:dyDescent="0.25">
      <c r="A68" s="2">
        <v>3.34</v>
      </c>
      <c r="B68" s="2">
        <v>84.6</v>
      </c>
    </row>
    <row r="69" spans="1:2" s="2" customFormat="1" x14ac:dyDescent="0.25">
      <c r="A69" s="2">
        <v>3.33</v>
      </c>
      <c r="B69" s="2">
        <v>84.36</v>
      </c>
    </row>
    <row r="70" spans="1:2" s="2" customFormat="1" x14ac:dyDescent="0.25">
      <c r="A70" s="2">
        <v>3.32</v>
      </c>
      <c r="B70" s="2">
        <v>84.13</v>
      </c>
    </row>
    <row r="71" spans="1:2" s="2" customFormat="1" x14ac:dyDescent="0.25">
      <c r="A71" s="2">
        <v>3.31</v>
      </c>
      <c r="B71" s="2">
        <v>83.9</v>
      </c>
    </row>
    <row r="72" spans="1:2" s="2" customFormat="1" x14ac:dyDescent="0.25">
      <c r="A72" s="2">
        <v>3.3</v>
      </c>
      <c r="B72" s="2">
        <v>83.66</v>
      </c>
    </row>
    <row r="73" spans="1:2" s="2" customFormat="1" x14ac:dyDescent="0.25">
      <c r="A73" s="2">
        <v>3.29</v>
      </c>
      <c r="B73" s="2">
        <v>83.43</v>
      </c>
    </row>
    <row r="74" spans="1:2" s="2" customFormat="1" x14ac:dyDescent="0.25">
      <c r="A74" s="2">
        <v>3.28</v>
      </c>
      <c r="B74" s="2">
        <v>83.2</v>
      </c>
    </row>
    <row r="75" spans="1:2" s="2" customFormat="1" x14ac:dyDescent="0.25">
      <c r="A75" s="2">
        <v>3.27</v>
      </c>
      <c r="B75" s="2">
        <v>82.96</v>
      </c>
    </row>
    <row r="76" spans="1:2" s="2" customFormat="1" x14ac:dyDescent="0.25">
      <c r="A76" s="2">
        <v>3.26</v>
      </c>
      <c r="B76" s="2">
        <v>82.73</v>
      </c>
    </row>
    <row r="77" spans="1:2" s="2" customFormat="1" x14ac:dyDescent="0.25">
      <c r="A77" s="2">
        <v>3.25</v>
      </c>
      <c r="B77" s="2">
        <v>82.5</v>
      </c>
    </row>
    <row r="78" spans="1:2" s="2" customFormat="1" x14ac:dyDescent="0.25">
      <c r="A78" s="2">
        <v>3.24</v>
      </c>
      <c r="B78" s="2">
        <v>82.26</v>
      </c>
    </row>
    <row r="79" spans="1:2" s="2" customFormat="1" x14ac:dyDescent="0.25">
      <c r="A79" s="2">
        <v>3.23</v>
      </c>
      <c r="B79" s="2">
        <v>82.03</v>
      </c>
    </row>
    <row r="80" spans="1:2" s="2" customFormat="1" x14ac:dyDescent="0.25">
      <c r="A80" s="2">
        <v>3.22</v>
      </c>
      <c r="B80" s="2">
        <v>81.8</v>
      </c>
    </row>
    <row r="81" spans="1:2" s="2" customFormat="1" x14ac:dyDescent="0.25">
      <c r="A81" s="2">
        <v>3.21</v>
      </c>
      <c r="B81" s="2">
        <v>81.56</v>
      </c>
    </row>
    <row r="82" spans="1:2" s="2" customFormat="1" x14ac:dyDescent="0.25">
      <c r="A82" s="2">
        <v>3.2</v>
      </c>
      <c r="B82" s="2">
        <v>81.33</v>
      </c>
    </row>
    <row r="83" spans="1:2" s="2" customFormat="1" x14ac:dyDescent="0.25">
      <c r="A83" s="2">
        <v>3.19</v>
      </c>
      <c r="B83" s="2">
        <v>81.099999999999994</v>
      </c>
    </row>
    <row r="84" spans="1:2" s="2" customFormat="1" x14ac:dyDescent="0.25">
      <c r="A84" s="2">
        <v>3.18</v>
      </c>
      <c r="B84" s="2">
        <v>80.86</v>
      </c>
    </row>
    <row r="85" spans="1:2" s="2" customFormat="1" x14ac:dyDescent="0.25">
      <c r="A85" s="2">
        <v>3.17</v>
      </c>
      <c r="B85" s="2">
        <v>80.63</v>
      </c>
    </row>
    <row r="86" spans="1:2" s="2" customFormat="1" x14ac:dyDescent="0.25">
      <c r="A86" s="2">
        <v>3.16</v>
      </c>
      <c r="B86" s="2">
        <v>80.400000000000006</v>
      </c>
    </row>
    <row r="87" spans="1:2" s="2" customFormat="1" x14ac:dyDescent="0.25">
      <c r="A87" s="2">
        <v>3.15</v>
      </c>
      <c r="B87" s="2">
        <v>80.16</v>
      </c>
    </row>
    <row r="88" spans="1:2" s="2" customFormat="1" x14ac:dyDescent="0.25">
      <c r="A88" s="2">
        <v>3.14</v>
      </c>
      <c r="B88" s="2">
        <v>79.930000000000007</v>
      </c>
    </row>
    <row r="89" spans="1:2" s="2" customFormat="1" x14ac:dyDescent="0.25">
      <c r="A89" s="2">
        <v>3.13</v>
      </c>
      <c r="B89" s="2">
        <v>79.7</v>
      </c>
    </row>
    <row r="90" spans="1:2" s="2" customFormat="1" x14ac:dyDescent="0.25">
      <c r="A90" s="2">
        <v>3.12</v>
      </c>
      <c r="B90" s="2">
        <v>79.459999999999994</v>
      </c>
    </row>
    <row r="91" spans="1:2" s="2" customFormat="1" x14ac:dyDescent="0.25">
      <c r="A91" s="2">
        <v>3.11</v>
      </c>
      <c r="B91" s="2">
        <v>79.23</v>
      </c>
    </row>
    <row r="92" spans="1:2" s="2" customFormat="1" x14ac:dyDescent="0.25">
      <c r="A92" s="2">
        <v>3.1</v>
      </c>
      <c r="B92" s="2">
        <v>79</v>
      </c>
    </row>
    <row r="93" spans="1:2" s="2" customFormat="1" x14ac:dyDescent="0.25">
      <c r="A93" s="2">
        <v>3.09</v>
      </c>
      <c r="B93" s="2">
        <v>78.760000000000005</v>
      </c>
    </row>
    <row r="94" spans="1:2" s="2" customFormat="1" x14ac:dyDescent="0.25">
      <c r="A94" s="2">
        <v>3.08</v>
      </c>
      <c r="B94" s="2">
        <v>78.53</v>
      </c>
    </row>
    <row r="95" spans="1:2" s="2" customFormat="1" x14ac:dyDescent="0.25">
      <c r="A95" s="2">
        <v>3.07</v>
      </c>
      <c r="B95" s="2">
        <v>78.3</v>
      </c>
    </row>
    <row r="96" spans="1:2" s="2" customFormat="1" x14ac:dyDescent="0.25">
      <c r="A96" s="2">
        <v>3.06</v>
      </c>
      <c r="B96" s="2">
        <v>78.06</v>
      </c>
    </row>
    <row r="97" spans="1:2" s="2" customFormat="1" x14ac:dyDescent="0.25">
      <c r="A97" s="2">
        <v>3.05</v>
      </c>
      <c r="B97" s="2">
        <v>77.83</v>
      </c>
    </row>
    <row r="98" spans="1:2" s="2" customFormat="1" x14ac:dyDescent="0.25">
      <c r="A98" s="2">
        <v>3.04</v>
      </c>
      <c r="B98" s="2">
        <v>77.599999999999994</v>
      </c>
    </row>
    <row r="99" spans="1:2" s="2" customFormat="1" x14ac:dyDescent="0.25">
      <c r="A99" s="2">
        <v>3.03</v>
      </c>
      <c r="B99" s="2">
        <v>77.36</v>
      </c>
    </row>
    <row r="100" spans="1:2" s="2" customFormat="1" x14ac:dyDescent="0.25">
      <c r="A100" s="2">
        <v>3.02</v>
      </c>
      <c r="B100" s="2">
        <v>77.13</v>
      </c>
    </row>
    <row r="101" spans="1:2" s="2" customFormat="1" x14ac:dyDescent="0.25">
      <c r="A101" s="2">
        <v>3.01</v>
      </c>
      <c r="B101" s="2">
        <v>76.900000000000006</v>
      </c>
    </row>
    <row r="102" spans="1:2" s="2" customFormat="1" x14ac:dyDescent="0.25">
      <c r="A102" s="2">
        <v>3</v>
      </c>
      <c r="B102" s="2">
        <v>76.66</v>
      </c>
    </row>
    <row r="103" spans="1:2" s="2" customFormat="1" x14ac:dyDescent="0.25">
      <c r="A103" s="2">
        <v>2.99</v>
      </c>
      <c r="B103" s="2">
        <v>76.430000000000007</v>
      </c>
    </row>
    <row r="104" spans="1:2" s="2" customFormat="1" x14ac:dyDescent="0.25">
      <c r="A104" s="2">
        <v>2.98</v>
      </c>
      <c r="B104" s="2">
        <v>76.2</v>
      </c>
    </row>
    <row r="105" spans="1:2" s="2" customFormat="1" x14ac:dyDescent="0.25">
      <c r="A105" s="2">
        <v>2.97</v>
      </c>
      <c r="B105" s="2">
        <v>75.959999999999994</v>
      </c>
    </row>
    <row r="106" spans="1:2" s="2" customFormat="1" x14ac:dyDescent="0.25">
      <c r="A106" s="2">
        <v>2.96</v>
      </c>
      <c r="B106" s="2">
        <v>75.73</v>
      </c>
    </row>
    <row r="107" spans="1:2" s="2" customFormat="1" x14ac:dyDescent="0.25">
      <c r="A107" s="2">
        <v>2.95</v>
      </c>
      <c r="B107" s="2">
        <v>75.5</v>
      </c>
    </row>
    <row r="108" spans="1:2" s="2" customFormat="1" x14ac:dyDescent="0.25">
      <c r="A108" s="2">
        <v>2.94</v>
      </c>
      <c r="B108" s="2">
        <v>75.260000000000005</v>
      </c>
    </row>
    <row r="109" spans="1:2" s="2" customFormat="1" x14ac:dyDescent="0.25">
      <c r="A109" s="2">
        <v>2.93</v>
      </c>
      <c r="B109" s="2">
        <v>75.03</v>
      </c>
    </row>
    <row r="110" spans="1:2" s="2" customFormat="1" x14ac:dyDescent="0.25">
      <c r="A110" s="2">
        <v>2.92</v>
      </c>
      <c r="B110" s="2">
        <v>74.8</v>
      </c>
    </row>
    <row r="111" spans="1:2" s="2" customFormat="1" x14ac:dyDescent="0.25">
      <c r="A111" s="2">
        <v>2.91</v>
      </c>
      <c r="B111" s="2">
        <v>74.56</v>
      </c>
    </row>
    <row r="112" spans="1:2" s="2" customFormat="1" x14ac:dyDescent="0.25">
      <c r="A112" s="2">
        <v>2.9</v>
      </c>
      <c r="B112" s="2">
        <v>74.33</v>
      </c>
    </row>
    <row r="113" spans="1:2" s="2" customFormat="1" x14ac:dyDescent="0.25">
      <c r="A113" s="2">
        <v>2.89</v>
      </c>
      <c r="B113" s="2">
        <v>74.099999999999994</v>
      </c>
    </row>
    <row r="114" spans="1:2" s="2" customFormat="1" x14ac:dyDescent="0.25">
      <c r="A114" s="2">
        <v>2.88</v>
      </c>
      <c r="B114" s="2">
        <v>73.86</v>
      </c>
    </row>
    <row r="115" spans="1:2" s="2" customFormat="1" x14ac:dyDescent="0.25">
      <c r="A115" s="2">
        <v>2.87</v>
      </c>
      <c r="B115" s="2">
        <v>73.63</v>
      </c>
    </row>
    <row r="116" spans="1:2" s="2" customFormat="1" x14ac:dyDescent="0.25">
      <c r="A116" s="2">
        <v>2.86</v>
      </c>
      <c r="B116" s="2">
        <v>73.400000000000006</v>
      </c>
    </row>
    <row r="117" spans="1:2" s="2" customFormat="1" x14ac:dyDescent="0.25">
      <c r="A117" s="2">
        <v>2.85</v>
      </c>
      <c r="B117" s="2">
        <v>73.16</v>
      </c>
    </row>
    <row r="118" spans="1:2" s="2" customFormat="1" x14ac:dyDescent="0.25">
      <c r="A118" s="2">
        <v>2.84</v>
      </c>
      <c r="B118" s="2">
        <v>72.930000000000007</v>
      </c>
    </row>
    <row r="119" spans="1:2" s="2" customFormat="1" x14ac:dyDescent="0.25">
      <c r="A119" s="2">
        <v>2.83</v>
      </c>
      <c r="B119" s="2">
        <v>72.7</v>
      </c>
    </row>
    <row r="120" spans="1:2" s="2" customFormat="1" x14ac:dyDescent="0.25">
      <c r="A120" s="2">
        <v>2.82</v>
      </c>
      <c r="B120" s="2">
        <v>72.459999999999994</v>
      </c>
    </row>
    <row r="121" spans="1:2" s="2" customFormat="1" x14ac:dyDescent="0.25">
      <c r="A121" s="2">
        <v>2.81</v>
      </c>
      <c r="B121" s="2">
        <v>72.23</v>
      </c>
    </row>
    <row r="122" spans="1:2" s="2" customFormat="1" x14ac:dyDescent="0.25">
      <c r="A122" s="2">
        <v>2.8</v>
      </c>
      <c r="B122" s="2">
        <v>72</v>
      </c>
    </row>
    <row r="123" spans="1:2" s="2" customFormat="1" x14ac:dyDescent="0.25">
      <c r="A123" s="2">
        <v>2.79</v>
      </c>
      <c r="B123" s="2">
        <v>71.760000000000005</v>
      </c>
    </row>
    <row r="124" spans="1:2" s="2" customFormat="1" x14ac:dyDescent="0.25">
      <c r="A124" s="2">
        <v>2.78</v>
      </c>
      <c r="B124" s="2">
        <v>71.53</v>
      </c>
    </row>
    <row r="125" spans="1:2" s="2" customFormat="1" x14ac:dyDescent="0.25">
      <c r="A125" s="2">
        <v>2.77</v>
      </c>
      <c r="B125" s="2">
        <v>71.3</v>
      </c>
    </row>
    <row r="126" spans="1:2" s="2" customFormat="1" x14ac:dyDescent="0.25">
      <c r="A126" s="2">
        <v>2.76</v>
      </c>
      <c r="B126" s="2">
        <v>71.06</v>
      </c>
    </row>
    <row r="127" spans="1:2" s="2" customFormat="1" x14ac:dyDescent="0.25">
      <c r="A127" s="2">
        <v>2.75</v>
      </c>
      <c r="B127" s="2">
        <v>70.83</v>
      </c>
    </row>
    <row r="128" spans="1:2" s="2" customFormat="1" x14ac:dyDescent="0.25">
      <c r="A128" s="2">
        <v>2.74</v>
      </c>
      <c r="B128" s="2">
        <v>70.599999999999994</v>
      </c>
    </row>
    <row r="129" spans="1:2" s="2" customFormat="1" x14ac:dyDescent="0.25">
      <c r="A129" s="2">
        <v>2.73</v>
      </c>
      <c r="B129" s="2">
        <v>70.36</v>
      </c>
    </row>
    <row r="130" spans="1:2" s="2" customFormat="1" x14ac:dyDescent="0.25">
      <c r="A130" s="2">
        <v>2.72</v>
      </c>
      <c r="B130" s="2">
        <v>70.13</v>
      </c>
    </row>
    <row r="131" spans="1:2" s="2" customFormat="1" x14ac:dyDescent="0.25">
      <c r="A131" s="2">
        <v>2.71</v>
      </c>
      <c r="B131" s="2">
        <v>69.900000000000006</v>
      </c>
    </row>
    <row r="132" spans="1:2" s="2" customFormat="1" x14ac:dyDescent="0.25">
      <c r="A132" s="2">
        <v>2.7</v>
      </c>
      <c r="B132" s="2">
        <v>69.66</v>
      </c>
    </row>
    <row r="133" spans="1:2" s="2" customFormat="1" x14ac:dyDescent="0.25">
      <c r="A133" s="2">
        <v>2.69</v>
      </c>
      <c r="B133" s="2">
        <v>69.430000000000007</v>
      </c>
    </row>
    <row r="134" spans="1:2" s="2" customFormat="1" x14ac:dyDescent="0.25">
      <c r="A134" s="2">
        <v>2.68</v>
      </c>
      <c r="B134" s="2">
        <v>69.2</v>
      </c>
    </row>
    <row r="135" spans="1:2" s="2" customFormat="1" x14ac:dyDescent="0.25">
      <c r="A135" s="2">
        <v>2.67</v>
      </c>
      <c r="B135" s="2">
        <v>68.959999999999994</v>
      </c>
    </row>
    <row r="136" spans="1:2" s="2" customFormat="1" x14ac:dyDescent="0.25">
      <c r="A136" s="2">
        <v>2.66</v>
      </c>
      <c r="B136" s="2">
        <v>68.73</v>
      </c>
    </row>
    <row r="137" spans="1:2" s="2" customFormat="1" x14ac:dyDescent="0.25">
      <c r="A137" s="2">
        <v>2.65</v>
      </c>
      <c r="B137" s="2">
        <v>68.5</v>
      </c>
    </row>
    <row r="138" spans="1:2" s="2" customFormat="1" x14ac:dyDescent="0.25">
      <c r="A138" s="2">
        <v>2.64</v>
      </c>
      <c r="B138" s="2">
        <v>68.260000000000005</v>
      </c>
    </row>
    <row r="139" spans="1:2" s="2" customFormat="1" x14ac:dyDescent="0.25">
      <c r="A139" s="2">
        <v>2.63</v>
      </c>
      <c r="B139" s="2">
        <v>68.03</v>
      </c>
    </row>
    <row r="140" spans="1:2" s="2" customFormat="1" x14ac:dyDescent="0.25">
      <c r="A140" s="2">
        <v>2.62</v>
      </c>
      <c r="B140" s="2">
        <v>67.8</v>
      </c>
    </row>
    <row r="141" spans="1:2" s="2" customFormat="1" x14ac:dyDescent="0.25">
      <c r="A141" s="2">
        <v>2.61</v>
      </c>
      <c r="B141" s="2">
        <v>67.56</v>
      </c>
    </row>
    <row r="142" spans="1:2" s="2" customFormat="1" x14ac:dyDescent="0.25">
      <c r="A142" s="2">
        <v>2.6</v>
      </c>
      <c r="B142" s="2">
        <v>67.33</v>
      </c>
    </row>
    <row r="143" spans="1:2" s="2" customFormat="1" x14ac:dyDescent="0.25">
      <c r="A143" s="2">
        <v>2.59</v>
      </c>
      <c r="B143" s="2">
        <v>67.099999999999994</v>
      </c>
    </row>
    <row r="144" spans="1:2" s="2" customFormat="1" x14ac:dyDescent="0.25">
      <c r="A144" s="2">
        <v>2.58</v>
      </c>
      <c r="B144" s="2">
        <v>66.86</v>
      </c>
    </row>
    <row r="145" spans="1:2" s="2" customFormat="1" x14ac:dyDescent="0.25">
      <c r="A145" s="2">
        <v>2.57</v>
      </c>
      <c r="B145" s="2">
        <v>66.63</v>
      </c>
    </row>
    <row r="146" spans="1:2" s="2" customFormat="1" x14ac:dyDescent="0.25">
      <c r="A146" s="2">
        <v>2.56</v>
      </c>
      <c r="B146" s="2">
        <v>66.400000000000006</v>
      </c>
    </row>
    <row r="147" spans="1:2" s="2" customFormat="1" x14ac:dyDescent="0.25">
      <c r="A147" s="2">
        <v>2.5499999999999998</v>
      </c>
      <c r="B147" s="2">
        <v>66.16</v>
      </c>
    </row>
    <row r="148" spans="1:2" s="2" customFormat="1" x14ac:dyDescent="0.25">
      <c r="A148" s="2">
        <v>2.54</v>
      </c>
      <c r="B148" s="2">
        <v>65.930000000000007</v>
      </c>
    </row>
    <row r="149" spans="1:2" s="2" customFormat="1" x14ac:dyDescent="0.25">
      <c r="A149" s="2">
        <v>2.5299999999999998</v>
      </c>
      <c r="B149" s="2">
        <v>65.7</v>
      </c>
    </row>
    <row r="150" spans="1:2" s="2" customFormat="1" x14ac:dyDescent="0.25">
      <c r="A150" s="2">
        <v>2.52</v>
      </c>
      <c r="B150" s="2">
        <v>65.459999999999994</v>
      </c>
    </row>
    <row r="151" spans="1:2" s="2" customFormat="1" x14ac:dyDescent="0.25">
      <c r="A151" s="2">
        <v>2.5099999999999998</v>
      </c>
      <c r="B151" s="2">
        <v>65.23</v>
      </c>
    </row>
    <row r="152" spans="1:2" s="2" customFormat="1" x14ac:dyDescent="0.25">
      <c r="A152" s="2">
        <v>2.5</v>
      </c>
      <c r="B152" s="2" t="s">
        <v>65</v>
      </c>
    </row>
    <row r="153" spans="1:2" s="2" customFormat="1" x14ac:dyDescent="0.25">
      <c r="A153" s="2">
        <v>2.4900000000000002</v>
      </c>
      <c r="B153" s="2">
        <v>64.760000000000005</v>
      </c>
    </row>
    <row r="154" spans="1:2" s="2" customFormat="1" x14ac:dyDescent="0.25">
      <c r="A154" s="2">
        <v>2.48</v>
      </c>
      <c r="B154" s="2">
        <v>64.53</v>
      </c>
    </row>
    <row r="155" spans="1:2" s="2" customFormat="1" x14ac:dyDescent="0.25">
      <c r="A155" s="2">
        <v>2.4700000000000002</v>
      </c>
      <c r="B155" s="2">
        <v>64.3</v>
      </c>
    </row>
    <row r="156" spans="1:2" s="2" customFormat="1" x14ac:dyDescent="0.25">
      <c r="A156" s="2">
        <v>2.46</v>
      </c>
      <c r="B156" s="2">
        <v>64.06</v>
      </c>
    </row>
    <row r="157" spans="1:2" s="2" customFormat="1" x14ac:dyDescent="0.25">
      <c r="A157" s="2">
        <v>2.4500000000000002</v>
      </c>
      <c r="B157" s="2">
        <v>63.83</v>
      </c>
    </row>
    <row r="158" spans="1:2" s="2" customFormat="1" x14ac:dyDescent="0.25">
      <c r="A158" s="2">
        <v>2.44</v>
      </c>
      <c r="B158" s="2">
        <v>63.6</v>
      </c>
    </row>
    <row r="159" spans="1:2" s="2" customFormat="1" x14ac:dyDescent="0.25">
      <c r="A159" s="2">
        <v>2.4300000000000002</v>
      </c>
      <c r="B159" s="2">
        <v>63.36</v>
      </c>
    </row>
    <row r="160" spans="1:2" s="2" customFormat="1" x14ac:dyDescent="0.25">
      <c r="A160" s="2">
        <v>2.42</v>
      </c>
      <c r="B160" s="2">
        <v>63.13</v>
      </c>
    </row>
    <row r="161" spans="1:2" s="2" customFormat="1" x14ac:dyDescent="0.25">
      <c r="A161" s="2">
        <v>2.41</v>
      </c>
      <c r="B161" s="2">
        <v>62.9</v>
      </c>
    </row>
    <row r="162" spans="1:2" s="2" customFormat="1" x14ac:dyDescent="0.25">
      <c r="A162" s="2">
        <v>2.4</v>
      </c>
      <c r="B162" s="2">
        <v>62.66</v>
      </c>
    </row>
    <row r="163" spans="1:2" s="2" customFormat="1" x14ac:dyDescent="0.25">
      <c r="A163" s="2">
        <v>2.39</v>
      </c>
      <c r="B163" s="2">
        <v>62.43</v>
      </c>
    </row>
    <row r="164" spans="1:2" s="2" customFormat="1" x14ac:dyDescent="0.25">
      <c r="A164" s="2">
        <v>2.38</v>
      </c>
      <c r="B164" s="2">
        <v>62.2</v>
      </c>
    </row>
    <row r="165" spans="1:2" s="2" customFormat="1" x14ac:dyDescent="0.25">
      <c r="A165" s="2">
        <v>2.37</v>
      </c>
      <c r="B165" s="2">
        <v>61.96</v>
      </c>
    </row>
    <row r="166" spans="1:2" s="2" customFormat="1" x14ac:dyDescent="0.25">
      <c r="A166" s="2">
        <v>2.36</v>
      </c>
      <c r="B166" s="2">
        <v>61.73</v>
      </c>
    </row>
    <row r="167" spans="1:2" s="2" customFormat="1" x14ac:dyDescent="0.25">
      <c r="A167" s="2">
        <v>2.35</v>
      </c>
      <c r="B167" s="2">
        <v>61.5</v>
      </c>
    </row>
    <row r="168" spans="1:2" s="2" customFormat="1" x14ac:dyDescent="0.25">
      <c r="A168" s="2">
        <v>2.34</v>
      </c>
      <c r="B168" s="2">
        <v>61.26</v>
      </c>
    </row>
    <row r="169" spans="1:2" s="2" customFormat="1" x14ac:dyDescent="0.25">
      <c r="A169" s="2">
        <v>2.33</v>
      </c>
      <c r="B169" s="2">
        <v>61.03</v>
      </c>
    </row>
    <row r="170" spans="1:2" s="2" customFormat="1" x14ac:dyDescent="0.25">
      <c r="A170" s="2">
        <v>2.3199999999999998</v>
      </c>
      <c r="B170" s="2">
        <v>60.8</v>
      </c>
    </row>
    <row r="171" spans="1:2" s="2" customFormat="1" x14ac:dyDescent="0.25">
      <c r="A171" s="2">
        <v>2.31</v>
      </c>
      <c r="B171" s="2">
        <v>60.56</v>
      </c>
    </row>
    <row r="172" spans="1:2" s="2" customFormat="1" x14ac:dyDescent="0.25">
      <c r="A172" s="2">
        <v>2.2999999999999998</v>
      </c>
      <c r="B172" s="2">
        <v>60.33</v>
      </c>
    </row>
    <row r="173" spans="1:2" s="2" customFormat="1" x14ac:dyDescent="0.25">
      <c r="A173" s="2">
        <v>2.29</v>
      </c>
      <c r="B173" s="2">
        <v>60.1</v>
      </c>
    </row>
    <row r="174" spans="1:2" s="2" customFormat="1" x14ac:dyDescent="0.25">
      <c r="A174" s="2">
        <v>2.2799999999999998</v>
      </c>
      <c r="B174" s="2">
        <v>59.86</v>
      </c>
    </row>
    <row r="175" spans="1:2" s="2" customFormat="1" x14ac:dyDescent="0.25">
      <c r="A175" s="2">
        <v>2.27</v>
      </c>
      <c r="B175" s="2">
        <v>59.63</v>
      </c>
    </row>
    <row r="176" spans="1:2" s="2" customFormat="1" x14ac:dyDescent="0.25">
      <c r="A176" s="2">
        <v>2.2599999999999998</v>
      </c>
      <c r="B176" s="2">
        <v>59.4</v>
      </c>
    </row>
    <row r="177" spans="1:2" s="2" customFormat="1" x14ac:dyDescent="0.25">
      <c r="A177" s="2">
        <v>2.25</v>
      </c>
      <c r="B177" s="2">
        <v>59.16</v>
      </c>
    </row>
    <row r="178" spans="1:2" s="2" customFormat="1" x14ac:dyDescent="0.25">
      <c r="A178" s="2">
        <v>2.2400000000000002</v>
      </c>
      <c r="B178" s="2">
        <v>58.93</v>
      </c>
    </row>
    <row r="179" spans="1:2" s="2" customFormat="1" x14ac:dyDescent="0.25">
      <c r="A179" s="2">
        <v>2.23</v>
      </c>
      <c r="B179" s="2">
        <v>58.7</v>
      </c>
    </row>
    <row r="180" spans="1:2" s="2" customFormat="1" x14ac:dyDescent="0.25">
      <c r="A180" s="2">
        <v>2.2200000000000002</v>
      </c>
      <c r="B180" s="2">
        <v>58.46</v>
      </c>
    </row>
    <row r="181" spans="1:2" s="2" customFormat="1" x14ac:dyDescent="0.25">
      <c r="A181" s="2">
        <v>2.21</v>
      </c>
      <c r="B181" s="2">
        <v>58.23</v>
      </c>
    </row>
    <row r="182" spans="1:2" s="2" customFormat="1" x14ac:dyDescent="0.25">
      <c r="A182" s="2">
        <v>2.2000000000000002</v>
      </c>
      <c r="B182" s="2">
        <v>58</v>
      </c>
    </row>
    <row r="183" spans="1:2" s="2" customFormat="1" x14ac:dyDescent="0.25">
      <c r="A183" s="2">
        <v>2.19</v>
      </c>
      <c r="B183" s="2">
        <v>57.76</v>
      </c>
    </row>
    <row r="184" spans="1:2" s="2" customFormat="1" x14ac:dyDescent="0.25">
      <c r="A184" s="2">
        <v>2.1800000000000002</v>
      </c>
      <c r="B184" s="2">
        <v>57.53</v>
      </c>
    </row>
    <row r="185" spans="1:2" s="2" customFormat="1" x14ac:dyDescent="0.25"/>
    <row r="186" spans="1:2" s="2" customFormat="1" x14ac:dyDescent="0.25"/>
    <row r="187" spans="1:2" s="2" customFormat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Lisansüstü</vt:lpstr>
      <vt:lpstr>Lisans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2022-04-14T11:21:46Z</dcterms:modified>
</cp:coreProperties>
</file>